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Pubcssur\c$\Users\csutton\Documents\TRIM\Public Utilities\"/>
    </mc:Choice>
  </mc:AlternateContent>
  <xr:revisionPtr revIDLastSave="0" documentId="8_{154602CF-13F2-4BD4-A64F-5FAEA09B76B7}" xr6:coauthVersionLast="47" xr6:coauthVersionMax="47" xr10:uidLastSave="{00000000-0000-0000-0000-000000000000}"/>
  <workbookProtection workbookAlgorithmName="SHA-512" workbookHashValue="tV4SJGxDqGpQWTJaCo0vM6nBwq40YhNIDXrMT6dxpJC3YGtqrcP8mte/1nA8Qb7l9gFSArWK5oVXW1R6NIBLJw==" workbookSaltValue="S+NrPbOvsf7mrthpeLbJyA==" workbookSpinCount="100000" lockStructure="1"/>
  <bookViews>
    <workbookView xWindow="-120" yWindow="-120" windowWidth="20640" windowHeight="11160" activeTab="4" xr2:uid="{00000000-000D-0000-FFFF-FFFF00000000}"/>
  </bookViews>
  <sheets>
    <sheet name="Option A_H" sheetId="3" r:id="rId1"/>
    <sheet name="Chart1 (FV)" sheetId="5" r:id="rId2"/>
    <sheet name="Option A_H (PV)" sheetId="6" r:id="rId3"/>
    <sheet name="Chart1 (PV)" sheetId="7" r:id="rId4"/>
    <sheet name="Generation Additions" sheetId="8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L30" i="6" l="1"/>
  <c r="EL29" i="6"/>
  <c r="EL28" i="6"/>
  <c r="EL27" i="6"/>
  <c r="EL26" i="6"/>
  <c r="EL25" i="6"/>
  <c r="EL24" i="6"/>
  <c r="EL23" i="6"/>
  <c r="EL22" i="6"/>
  <c r="EL21" i="6"/>
  <c r="EL20" i="6"/>
  <c r="EL19" i="6"/>
  <c r="EL18" i="6"/>
  <c r="EL17" i="6"/>
  <c r="EL16" i="6"/>
  <c r="EL15" i="6"/>
  <c r="EL14" i="6"/>
  <c r="EL13" i="6"/>
  <c r="EL12" i="6"/>
  <c r="EL11" i="6"/>
  <c r="EL10" i="6"/>
  <c r="EL9" i="6"/>
  <c r="EL8" i="6"/>
  <c r="EL7" i="6"/>
  <c r="EL6" i="6"/>
  <c r="EL5" i="6"/>
  <c r="EL4" i="6"/>
  <c r="EM10" i="6" s="1"/>
  <c r="EM6" i="6"/>
  <c r="EM4" i="6"/>
  <c r="EH30" i="6"/>
  <c r="EH29" i="6"/>
  <c r="EH28" i="6"/>
  <c r="EH27" i="6"/>
  <c r="EH26" i="6"/>
  <c r="EH25" i="6"/>
  <c r="EH24" i="6"/>
  <c r="EH23" i="6"/>
  <c r="EH22" i="6"/>
  <c r="EH21" i="6"/>
  <c r="EH20" i="6"/>
  <c r="EH19" i="6"/>
  <c r="EH18" i="6"/>
  <c r="EH17" i="6"/>
  <c r="EH16" i="6"/>
  <c r="EH15" i="6"/>
  <c r="EH14" i="6"/>
  <c r="EH13" i="6"/>
  <c r="EH12" i="6"/>
  <c r="EH11" i="6"/>
  <c r="EH10" i="6"/>
  <c r="EH9" i="6"/>
  <c r="EH8" i="6"/>
  <c r="EH7" i="6"/>
  <c r="EH6" i="6"/>
  <c r="EH5" i="6"/>
  <c r="EI26" i="6" s="1"/>
  <c r="EH4" i="6"/>
  <c r="EI6" i="6" s="1"/>
  <c r="EI5" i="6"/>
  <c r="EI4" i="6"/>
  <c r="ED30" i="6"/>
  <c r="ED29" i="6"/>
  <c r="ED28" i="6"/>
  <c r="ED27" i="6"/>
  <c r="ED26" i="6"/>
  <c r="ED25" i="6"/>
  <c r="ED24" i="6"/>
  <c r="ED23" i="6"/>
  <c r="ED22" i="6"/>
  <c r="ED21" i="6"/>
  <c r="ED20" i="6"/>
  <c r="ED19" i="6"/>
  <c r="ED18" i="6"/>
  <c r="ED17" i="6"/>
  <c r="ED16" i="6"/>
  <c r="ED15" i="6"/>
  <c r="ED14" i="6"/>
  <c r="ED13" i="6"/>
  <c r="ED12" i="6"/>
  <c r="ED11" i="6"/>
  <c r="ED10" i="6"/>
  <c r="ED9" i="6"/>
  <c r="ED8" i="6"/>
  <c r="ED7" i="6"/>
  <c r="ED6" i="6"/>
  <c r="ED5" i="6"/>
  <c r="ED4" i="6"/>
  <c r="EE5" i="6" s="1"/>
  <c r="DZ30" i="6"/>
  <c r="DZ29" i="6"/>
  <c r="DZ28" i="6"/>
  <c r="DZ27" i="6"/>
  <c r="DZ26" i="6"/>
  <c r="DZ25" i="6"/>
  <c r="DZ24" i="6"/>
  <c r="DZ23" i="6"/>
  <c r="DZ22" i="6"/>
  <c r="DZ21" i="6"/>
  <c r="DZ20" i="6"/>
  <c r="DZ19" i="6"/>
  <c r="DZ18" i="6"/>
  <c r="DZ17" i="6"/>
  <c r="DZ16" i="6"/>
  <c r="DZ15" i="6"/>
  <c r="DZ14" i="6"/>
  <c r="DZ13" i="6"/>
  <c r="DZ12" i="6"/>
  <c r="DZ11" i="6"/>
  <c r="DZ10" i="6"/>
  <c r="DZ9" i="6"/>
  <c r="DZ8" i="6"/>
  <c r="DZ7" i="6"/>
  <c r="DZ6" i="6"/>
  <c r="DZ5" i="6"/>
  <c r="DZ4" i="6"/>
  <c r="EE6" i="6"/>
  <c r="DV30" i="6"/>
  <c r="DV29" i="6"/>
  <c r="DV28" i="6"/>
  <c r="DV27" i="6"/>
  <c r="DV26" i="6"/>
  <c r="DV25" i="6"/>
  <c r="DV24" i="6"/>
  <c r="DV23" i="6"/>
  <c r="DV22" i="6"/>
  <c r="DV21" i="6"/>
  <c r="DV20" i="6"/>
  <c r="DV19" i="6"/>
  <c r="DV18" i="6"/>
  <c r="DV17" i="6"/>
  <c r="DV16" i="6"/>
  <c r="DV15" i="6"/>
  <c r="DV14" i="6"/>
  <c r="DV13" i="6"/>
  <c r="DV12" i="6"/>
  <c r="DV11" i="6"/>
  <c r="DV10" i="6"/>
  <c r="DV9" i="6"/>
  <c r="DV8" i="6"/>
  <c r="DV7" i="6"/>
  <c r="DV6" i="6"/>
  <c r="DV5" i="6"/>
  <c r="DV4" i="6"/>
  <c r="DW4" i="6" s="1"/>
  <c r="DR30" i="6"/>
  <c r="DR29" i="6"/>
  <c r="DR28" i="6"/>
  <c r="DR27" i="6"/>
  <c r="DR26" i="6"/>
  <c r="DR25" i="6"/>
  <c r="DR24" i="6"/>
  <c r="DR23" i="6"/>
  <c r="DR22" i="6"/>
  <c r="DR21" i="6"/>
  <c r="DR20" i="6"/>
  <c r="DR19" i="6"/>
  <c r="DR18" i="6"/>
  <c r="DR17" i="6"/>
  <c r="DR16" i="6"/>
  <c r="DR15" i="6"/>
  <c r="DR14" i="6"/>
  <c r="DR13" i="6"/>
  <c r="DR12" i="6"/>
  <c r="DR11" i="6"/>
  <c r="DR10" i="6"/>
  <c r="DR9" i="6"/>
  <c r="DR8" i="6"/>
  <c r="DR7" i="6"/>
  <c r="DR6" i="6"/>
  <c r="DR5" i="6"/>
  <c r="DR4" i="6"/>
  <c r="DN30" i="6"/>
  <c r="DN29" i="6"/>
  <c r="DN28" i="6"/>
  <c r="DN27" i="6"/>
  <c r="DN26" i="6"/>
  <c r="DN25" i="6"/>
  <c r="DN24" i="6"/>
  <c r="DN23" i="6"/>
  <c r="DN22" i="6"/>
  <c r="DN21" i="6"/>
  <c r="DN20" i="6"/>
  <c r="DN19" i="6"/>
  <c r="DN18" i="6"/>
  <c r="DN17" i="6"/>
  <c r="DN16" i="6"/>
  <c r="DN15" i="6"/>
  <c r="DN14" i="6"/>
  <c r="DN13" i="6"/>
  <c r="DN12" i="6"/>
  <c r="DN11" i="6"/>
  <c r="DN10" i="6"/>
  <c r="DN9" i="6"/>
  <c r="DN8" i="6"/>
  <c r="DN7" i="6"/>
  <c r="DN6" i="6"/>
  <c r="DN5" i="6"/>
  <c r="DN4" i="6"/>
  <c r="DJ30" i="6"/>
  <c r="DJ29" i="6"/>
  <c r="DJ28" i="6"/>
  <c r="DJ27" i="6"/>
  <c r="DJ26" i="6"/>
  <c r="DJ25" i="6"/>
  <c r="DJ24" i="6"/>
  <c r="DJ23" i="6"/>
  <c r="DJ22" i="6"/>
  <c r="DJ21" i="6"/>
  <c r="DJ20" i="6"/>
  <c r="DJ19" i="6"/>
  <c r="DJ18" i="6"/>
  <c r="DJ17" i="6"/>
  <c r="DJ16" i="6"/>
  <c r="DJ15" i="6"/>
  <c r="DJ14" i="6"/>
  <c r="DJ13" i="6"/>
  <c r="DJ12" i="6"/>
  <c r="DJ11" i="6"/>
  <c r="DJ10" i="6"/>
  <c r="DJ9" i="6"/>
  <c r="DJ8" i="6"/>
  <c r="DJ7" i="6"/>
  <c r="DJ6" i="6"/>
  <c r="DJ5" i="6"/>
  <c r="DJ4" i="6"/>
  <c r="DF30" i="6"/>
  <c r="DF29" i="6"/>
  <c r="DF28" i="6"/>
  <c r="DF27" i="6"/>
  <c r="DF26" i="6"/>
  <c r="DF25" i="6"/>
  <c r="DF24" i="6"/>
  <c r="DF23" i="6"/>
  <c r="DF22" i="6"/>
  <c r="DF21" i="6"/>
  <c r="DF20" i="6"/>
  <c r="DF19" i="6"/>
  <c r="DF18" i="6"/>
  <c r="DF17" i="6"/>
  <c r="DF16" i="6"/>
  <c r="DF15" i="6"/>
  <c r="DF14" i="6"/>
  <c r="DF13" i="6"/>
  <c r="DF12" i="6"/>
  <c r="DF11" i="6"/>
  <c r="DF10" i="6"/>
  <c r="DF9" i="6"/>
  <c r="DF8" i="6"/>
  <c r="DF7" i="6"/>
  <c r="DF6" i="6"/>
  <c r="DF5" i="6"/>
  <c r="DF4" i="6"/>
  <c r="DB30" i="6"/>
  <c r="DB29" i="6"/>
  <c r="DB28" i="6"/>
  <c r="DB27" i="6"/>
  <c r="DB26" i="6"/>
  <c r="DB25" i="6"/>
  <c r="DB24" i="6"/>
  <c r="DB23" i="6"/>
  <c r="DB22" i="6"/>
  <c r="DB21" i="6"/>
  <c r="DB20" i="6"/>
  <c r="DB19" i="6"/>
  <c r="DB18" i="6"/>
  <c r="DB17" i="6"/>
  <c r="DB16" i="6"/>
  <c r="DB15" i="6"/>
  <c r="DB14" i="6"/>
  <c r="DB13" i="6"/>
  <c r="DB12" i="6"/>
  <c r="DB11" i="6"/>
  <c r="DB10" i="6"/>
  <c r="DB9" i="6"/>
  <c r="DB8" i="6"/>
  <c r="DB7" i="6"/>
  <c r="DB6" i="6"/>
  <c r="DB5" i="6"/>
  <c r="DB4" i="6"/>
  <c r="DC5" i="6" s="1"/>
  <c r="CX30" i="6"/>
  <c r="CX29" i="6"/>
  <c r="CX28" i="6"/>
  <c r="CX27" i="6"/>
  <c r="CX26" i="6"/>
  <c r="CX25" i="6"/>
  <c r="CX24" i="6"/>
  <c r="CX23" i="6"/>
  <c r="CX22" i="6"/>
  <c r="CX21" i="6"/>
  <c r="CX20" i="6"/>
  <c r="CX19" i="6"/>
  <c r="CX18" i="6"/>
  <c r="CX17" i="6"/>
  <c r="CX16" i="6"/>
  <c r="CX15" i="6"/>
  <c r="CX14" i="6"/>
  <c r="CX13" i="6"/>
  <c r="CX12" i="6"/>
  <c r="CX11" i="6"/>
  <c r="CX10" i="6"/>
  <c r="CX9" i="6"/>
  <c r="CX8" i="6"/>
  <c r="CX7" i="6"/>
  <c r="CX6" i="6"/>
  <c r="CX5" i="6"/>
  <c r="CX4" i="6"/>
  <c r="CY4" i="6" s="1"/>
  <c r="CT30" i="6"/>
  <c r="CT29" i="6"/>
  <c r="CT28" i="6"/>
  <c r="CT27" i="6"/>
  <c r="CT26" i="6"/>
  <c r="CT25" i="6"/>
  <c r="CT24" i="6"/>
  <c r="CT23" i="6"/>
  <c r="CT22" i="6"/>
  <c r="CT21" i="6"/>
  <c r="CT20" i="6"/>
  <c r="CT19" i="6"/>
  <c r="CT18" i="6"/>
  <c r="CT17" i="6"/>
  <c r="CT16" i="6"/>
  <c r="CT15" i="6"/>
  <c r="CT14" i="6"/>
  <c r="CT13" i="6"/>
  <c r="CT12" i="6"/>
  <c r="CT11" i="6"/>
  <c r="CT10" i="6"/>
  <c r="CT9" i="6"/>
  <c r="CT8" i="6"/>
  <c r="CT7" i="6"/>
  <c r="CT6" i="6"/>
  <c r="CT5" i="6"/>
  <c r="CT4" i="6"/>
  <c r="CP30" i="6"/>
  <c r="CP29" i="6"/>
  <c r="CP28" i="6"/>
  <c r="CP27" i="6"/>
  <c r="CP26" i="6"/>
  <c r="CP25" i="6"/>
  <c r="CP24" i="6"/>
  <c r="CP23" i="6"/>
  <c r="CP22" i="6"/>
  <c r="CP21" i="6"/>
  <c r="CP20" i="6"/>
  <c r="CP19" i="6"/>
  <c r="CP18" i="6"/>
  <c r="CP17" i="6"/>
  <c r="CP16" i="6"/>
  <c r="CP15" i="6"/>
  <c r="CP14" i="6"/>
  <c r="CP13" i="6"/>
  <c r="CP12" i="6"/>
  <c r="CP11" i="6"/>
  <c r="CP10" i="6"/>
  <c r="CP9" i="6"/>
  <c r="CP8" i="6"/>
  <c r="CP7" i="6"/>
  <c r="CP6" i="6"/>
  <c r="CP5" i="6"/>
  <c r="CP4" i="6"/>
  <c r="CQ4" i="6" s="1"/>
  <c r="CL30" i="6"/>
  <c r="CL29" i="6"/>
  <c r="CL28" i="6"/>
  <c r="CL27" i="6"/>
  <c r="CL26" i="6"/>
  <c r="CL25" i="6"/>
  <c r="CL24" i="6"/>
  <c r="CL23" i="6"/>
  <c r="CL22" i="6"/>
  <c r="CL21" i="6"/>
  <c r="CL20" i="6"/>
  <c r="CL19" i="6"/>
  <c r="CL18" i="6"/>
  <c r="CL17" i="6"/>
  <c r="CL16" i="6"/>
  <c r="CL15" i="6"/>
  <c r="CL14" i="6"/>
  <c r="CL13" i="6"/>
  <c r="CL12" i="6"/>
  <c r="CL11" i="6"/>
  <c r="CL10" i="6"/>
  <c r="CL9" i="6"/>
  <c r="CL8" i="6"/>
  <c r="CL7" i="6"/>
  <c r="CL6" i="6"/>
  <c r="CL5" i="6"/>
  <c r="CL4" i="6"/>
  <c r="CH30" i="6"/>
  <c r="CH29" i="6"/>
  <c r="CH28" i="6"/>
  <c r="CH27" i="6"/>
  <c r="CH26" i="6"/>
  <c r="CH25" i="6"/>
  <c r="CH24" i="6"/>
  <c r="CH23" i="6"/>
  <c r="CH22" i="6"/>
  <c r="CH21" i="6"/>
  <c r="CH20" i="6"/>
  <c r="CH19" i="6"/>
  <c r="CH18" i="6"/>
  <c r="CH17" i="6"/>
  <c r="CH16" i="6"/>
  <c r="CH15" i="6"/>
  <c r="CH14" i="6"/>
  <c r="CH13" i="6"/>
  <c r="CH12" i="6"/>
  <c r="CH11" i="6"/>
  <c r="CH10" i="6"/>
  <c r="CH9" i="6"/>
  <c r="CH8" i="6"/>
  <c r="CH7" i="6"/>
  <c r="CH6" i="6"/>
  <c r="CH5" i="6"/>
  <c r="CH4" i="6"/>
  <c r="CI4" i="6" s="1"/>
  <c r="CD30" i="6"/>
  <c r="CD29" i="6"/>
  <c r="CD28" i="6"/>
  <c r="CD27" i="6"/>
  <c r="CD26" i="6"/>
  <c r="CD25" i="6"/>
  <c r="CD24" i="6"/>
  <c r="CD23" i="6"/>
  <c r="CD22" i="6"/>
  <c r="CD21" i="6"/>
  <c r="CD20" i="6"/>
  <c r="CD19" i="6"/>
  <c r="CD18" i="6"/>
  <c r="CD17" i="6"/>
  <c r="CD16" i="6"/>
  <c r="CD15" i="6"/>
  <c r="CD14" i="6"/>
  <c r="CD13" i="6"/>
  <c r="CD12" i="6"/>
  <c r="CD11" i="6"/>
  <c r="CD10" i="6"/>
  <c r="CD9" i="6"/>
  <c r="CD8" i="6"/>
  <c r="CD7" i="6"/>
  <c r="CD6" i="6"/>
  <c r="CD5" i="6"/>
  <c r="CD4" i="6"/>
  <c r="BZ30" i="6"/>
  <c r="BZ29" i="6"/>
  <c r="BZ28" i="6"/>
  <c r="BZ27" i="6"/>
  <c r="BZ26" i="6"/>
  <c r="BZ25" i="6"/>
  <c r="BZ24" i="6"/>
  <c r="BZ23" i="6"/>
  <c r="BZ22" i="6"/>
  <c r="BZ21" i="6"/>
  <c r="BZ20" i="6"/>
  <c r="BZ19" i="6"/>
  <c r="BZ18" i="6"/>
  <c r="BZ17" i="6"/>
  <c r="BZ16" i="6"/>
  <c r="BZ15" i="6"/>
  <c r="BZ14" i="6"/>
  <c r="BZ13" i="6"/>
  <c r="BZ12" i="6"/>
  <c r="BZ11" i="6"/>
  <c r="BZ10" i="6"/>
  <c r="BZ9" i="6"/>
  <c r="BZ8" i="6"/>
  <c r="BZ7" i="6"/>
  <c r="BZ6" i="6"/>
  <c r="BZ5" i="6"/>
  <c r="BV30" i="6"/>
  <c r="BV29" i="6"/>
  <c r="BV28" i="6"/>
  <c r="BV27" i="6"/>
  <c r="BV26" i="6"/>
  <c r="BV25" i="6"/>
  <c r="BV24" i="6"/>
  <c r="BV23" i="6"/>
  <c r="BV22" i="6"/>
  <c r="BV21" i="6"/>
  <c r="BV20" i="6"/>
  <c r="BV19" i="6"/>
  <c r="BV18" i="6"/>
  <c r="BV17" i="6"/>
  <c r="BV16" i="6"/>
  <c r="BV15" i="6"/>
  <c r="BV14" i="6"/>
  <c r="BV13" i="6"/>
  <c r="BV12" i="6"/>
  <c r="BV11" i="6"/>
  <c r="BV10" i="6"/>
  <c r="BV9" i="6"/>
  <c r="BV8" i="6"/>
  <c r="BV7" i="6"/>
  <c r="BV6" i="6"/>
  <c r="BV5" i="6"/>
  <c r="BZ4" i="6"/>
  <c r="BV4" i="6"/>
  <c r="BW4" i="6" s="1"/>
  <c r="BR30" i="6"/>
  <c r="BR29" i="6"/>
  <c r="BR28" i="6"/>
  <c r="BR27" i="6"/>
  <c r="BR26" i="6"/>
  <c r="BR25" i="6"/>
  <c r="BR24" i="6"/>
  <c r="BR23" i="6"/>
  <c r="BR22" i="6"/>
  <c r="BR21" i="6"/>
  <c r="BR20" i="6"/>
  <c r="BR19" i="6"/>
  <c r="BR18" i="6"/>
  <c r="BR17" i="6"/>
  <c r="BR16" i="6"/>
  <c r="BR15" i="6"/>
  <c r="BR14" i="6"/>
  <c r="BR13" i="6"/>
  <c r="BR12" i="6"/>
  <c r="BR11" i="6"/>
  <c r="BR10" i="6"/>
  <c r="BR9" i="6"/>
  <c r="BR8" i="6"/>
  <c r="BR7" i="6"/>
  <c r="BR6" i="6"/>
  <c r="BR5" i="6"/>
  <c r="BR4" i="6"/>
  <c r="BN30" i="6"/>
  <c r="BN29" i="6"/>
  <c r="BN28" i="6"/>
  <c r="BN27" i="6"/>
  <c r="BN26" i="6"/>
  <c r="BN25" i="6"/>
  <c r="BN24" i="6"/>
  <c r="BN23" i="6"/>
  <c r="BN22" i="6"/>
  <c r="BN21" i="6"/>
  <c r="BN20" i="6"/>
  <c r="BN19" i="6"/>
  <c r="BN18" i="6"/>
  <c r="BN17" i="6"/>
  <c r="BN16" i="6"/>
  <c r="BN15" i="6"/>
  <c r="BN14" i="6"/>
  <c r="BN13" i="6"/>
  <c r="BN12" i="6"/>
  <c r="BN11" i="6"/>
  <c r="BN10" i="6"/>
  <c r="BN9" i="6"/>
  <c r="BN8" i="6"/>
  <c r="BN7" i="6"/>
  <c r="BN6" i="6"/>
  <c r="BN5" i="6"/>
  <c r="BN4" i="6"/>
  <c r="BO4" i="6" s="1"/>
  <c r="BJ30" i="6"/>
  <c r="BJ29" i="6"/>
  <c r="BJ28" i="6"/>
  <c r="BJ27" i="6"/>
  <c r="BJ26" i="6"/>
  <c r="BJ25" i="6"/>
  <c r="BJ24" i="6"/>
  <c r="BJ23" i="6"/>
  <c r="BJ22" i="6"/>
  <c r="BJ21" i="6"/>
  <c r="BJ20" i="6"/>
  <c r="BJ19" i="6"/>
  <c r="BJ18" i="6"/>
  <c r="BJ17" i="6"/>
  <c r="BJ16" i="6"/>
  <c r="BJ15" i="6"/>
  <c r="BJ14" i="6"/>
  <c r="BJ13" i="6"/>
  <c r="BJ12" i="6"/>
  <c r="BJ11" i="6"/>
  <c r="BJ10" i="6"/>
  <c r="BJ9" i="6"/>
  <c r="BJ8" i="6"/>
  <c r="BJ7" i="6"/>
  <c r="BJ6" i="6"/>
  <c r="BJ5" i="6"/>
  <c r="BJ4" i="6"/>
  <c r="BF30" i="6"/>
  <c r="BF29" i="6"/>
  <c r="BF28" i="6"/>
  <c r="BF27" i="6"/>
  <c r="BF26" i="6"/>
  <c r="BF25" i="6"/>
  <c r="BF24" i="6"/>
  <c r="BF23" i="6"/>
  <c r="BF22" i="6"/>
  <c r="BF21" i="6"/>
  <c r="BF20" i="6"/>
  <c r="BF19" i="6"/>
  <c r="BF18" i="6"/>
  <c r="BF17" i="6"/>
  <c r="BF16" i="6"/>
  <c r="BF15" i="6"/>
  <c r="BF14" i="6"/>
  <c r="BF13" i="6"/>
  <c r="BF12" i="6"/>
  <c r="BF11" i="6"/>
  <c r="BF10" i="6"/>
  <c r="BF9" i="6"/>
  <c r="BF8" i="6"/>
  <c r="BF7" i="6"/>
  <c r="BF6" i="6"/>
  <c r="BF5" i="6"/>
  <c r="BF4" i="6"/>
  <c r="BB30" i="6"/>
  <c r="BB29" i="6"/>
  <c r="BB28" i="6"/>
  <c r="BB27" i="6"/>
  <c r="BB26" i="6"/>
  <c r="BB25" i="6"/>
  <c r="BB24" i="6"/>
  <c r="BB23" i="6"/>
  <c r="BB22" i="6"/>
  <c r="BB21" i="6"/>
  <c r="BB20" i="6"/>
  <c r="BB19" i="6"/>
  <c r="BB18" i="6"/>
  <c r="BB17" i="6"/>
  <c r="BB16" i="6"/>
  <c r="BB15" i="6"/>
  <c r="BB14" i="6"/>
  <c r="BB13" i="6"/>
  <c r="BB12" i="6"/>
  <c r="BB11" i="6"/>
  <c r="BB10" i="6"/>
  <c r="BB9" i="6"/>
  <c r="BB8" i="6"/>
  <c r="BB7" i="6"/>
  <c r="BB6" i="6"/>
  <c r="BB5" i="6"/>
  <c r="BB4" i="6"/>
  <c r="BC4" i="6" s="1"/>
  <c r="AX30" i="6"/>
  <c r="AX29" i="6"/>
  <c r="AX28" i="6"/>
  <c r="AX27" i="6"/>
  <c r="AX26" i="6"/>
  <c r="AX25" i="6"/>
  <c r="AX24" i="6"/>
  <c r="AX23" i="6"/>
  <c r="AX22" i="6"/>
  <c r="AX21" i="6"/>
  <c r="AX20" i="6"/>
  <c r="AX19" i="6"/>
  <c r="AX18" i="6"/>
  <c r="AX17" i="6"/>
  <c r="AX16" i="6"/>
  <c r="AX15" i="6"/>
  <c r="AX14" i="6"/>
  <c r="AX13" i="6"/>
  <c r="AX12" i="6"/>
  <c r="AX11" i="6"/>
  <c r="AX10" i="6"/>
  <c r="AX9" i="6"/>
  <c r="AX8" i="6"/>
  <c r="AX7" i="6"/>
  <c r="AX6" i="6"/>
  <c r="AX5" i="6"/>
  <c r="AX4" i="6"/>
  <c r="AT30" i="6"/>
  <c r="AT29" i="6"/>
  <c r="AT28" i="6"/>
  <c r="AT27" i="6"/>
  <c r="AT26" i="6"/>
  <c r="AT25" i="6"/>
  <c r="AT24" i="6"/>
  <c r="AT23" i="6"/>
  <c r="AT22" i="6"/>
  <c r="AT21" i="6"/>
  <c r="AT20" i="6"/>
  <c r="AT19" i="6"/>
  <c r="AT18" i="6"/>
  <c r="AT17" i="6"/>
  <c r="AT16" i="6"/>
  <c r="AT15" i="6"/>
  <c r="AT14" i="6"/>
  <c r="AT13" i="6"/>
  <c r="AT12" i="6"/>
  <c r="AT11" i="6"/>
  <c r="AT10" i="6"/>
  <c r="AT9" i="6"/>
  <c r="AT8" i="6"/>
  <c r="AT7" i="6"/>
  <c r="AT6" i="6"/>
  <c r="AT5" i="6"/>
  <c r="AT4" i="6"/>
  <c r="AP30" i="6"/>
  <c r="AP29" i="6"/>
  <c r="AP28" i="6"/>
  <c r="AP27" i="6"/>
  <c r="AP26" i="6"/>
  <c r="AP25" i="6"/>
  <c r="AP24" i="6"/>
  <c r="AP23" i="6"/>
  <c r="AP22" i="6"/>
  <c r="AP21" i="6"/>
  <c r="AP20" i="6"/>
  <c r="AP19" i="6"/>
  <c r="AP18" i="6"/>
  <c r="AP17" i="6"/>
  <c r="AP16" i="6"/>
  <c r="AP15" i="6"/>
  <c r="AP14" i="6"/>
  <c r="AP13" i="6"/>
  <c r="AP12" i="6"/>
  <c r="AP11" i="6"/>
  <c r="AP10" i="6"/>
  <c r="AP9" i="6"/>
  <c r="AP8" i="6"/>
  <c r="AP7" i="6"/>
  <c r="AP6" i="6"/>
  <c r="AP5" i="6"/>
  <c r="AP4" i="6"/>
  <c r="AQ4" i="6" s="1"/>
  <c r="AL30" i="6"/>
  <c r="AL29" i="6"/>
  <c r="AL28" i="6"/>
  <c r="AL27" i="6"/>
  <c r="AL26" i="6"/>
  <c r="AL25" i="6"/>
  <c r="AL24" i="6"/>
  <c r="AL23" i="6"/>
  <c r="AL22" i="6"/>
  <c r="AL21" i="6"/>
  <c r="AL20" i="6"/>
  <c r="AL19" i="6"/>
  <c r="AL18" i="6"/>
  <c r="AL17" i="6"/>
  <c r="AL16" i="6"/>
  <c r="AL15" i="6"/>
  <c r="AL14" i="6"/>
  <c r="AL13" i="6"/>
  <c r="AL12" i="6"/>
  <c r="AL11" i="6"/>
  <c r="AL10" i="6"/>
  <c r="AL9" i="6"/>
  <c r="AL8" i="6"/>
  <c r="AL7" i="6"/>
  <c r="AL6" i="6"/>
  <c r="AL5" i="6"/>
  <c r="AL4" i="6"/>
  <c r="AH30" i="6"/>
  <c r="AH29" i="6"/>
  <c r="AH28" i="6"/>
  <c r="AH27" i="6"/>
  <c r="AH26" i="6"/>
  <c r="AH25" i="6"/>
  <c r="AH24" i="6"/>
  <c r="AH23" i="6"/>
  <c r="AH22" i="6"/>
  <c r="AH21" i="6"/>
  <c r="AH20" i="6"/>
  <c r="AH19" i="6"/>
  <c r="AH18" i="6"/>
  <c r="AH17" i="6"/>
  <c r="AH16" i="6"/>
  <c r="AH15" i="6"/>
  <c r="AH14" i="6"/>
  <c r="AH13" i="6"/>
  <c r="AH12" i="6"/>
  <c r="AH11" i="6"/>
  <c r="AH10" i="6"/>
  <c r="AH9" i="6"/>
  <c r="AH8" i="6"/>
  <c r="AH7" i="6"/>
  <c r="AH6" i="6"/>
  <c r="AH5" i="6"/>
  <c r="AH4" i="6"/>
  <c r="AI4" i="6" s="1"/>
  <c r="B4" i="6" s="1"/>
  <c r="DG5" i="6" l="1"/>
  <c r="EA6" i="6"/>
  <c r="EM28" i="6"/>
  <c r="EI25" i="6"/>
  <c r="EM25" i="6"/>
  <c r="EE28" i="6"/>
  <c r="EM5" i="6"/>
  <c r="EM11" i="6"/>
  <c r="EM12" i="6"/>
  <c r="EM13" i="6"/>
  <c r="EM21" i="6"/>
  <c r="EM29" i="6"/>
  <c r="EM14" i="6"/>
  <c r="EM26" i="6"/>
  <c r="EM19" i="6"/>
  <c r="EM20" i="6"/>
  <c r="EM30" i="6"/>
  <c r="EM7" i="6"/>
  <c r="EM15" i="6"/>
  <c r="EM23" i="6"/>
  <c r="EM18" i="6"/>
  <c r="EM27" i="6"/>
  <c r="EM22" i="6"/>
  <c r="EM8" i="6"/>
  <c r="EM16" i="6"/>
  <c r="EM24" i="6"/>
  <c r="EM9" i="6"/>
  <c r="EM17" i="6"/>
  <c r="EI11" i="6"/>
  <c r="EI19" i="6"/>
  <c r="EI27" i="6"/>
  <c r="EI12" i="6"/>
  <c r="EI20" i="6"/>
  <c r="EI28" i="6"/>
  <c r="EI13" i="6"/>
  <c r="EI21" i="6"/>
  <c r="EI29" i="6"/>
  <c r="EI14" i="6"/>
  <c r="EI22" i="6"/>
  <c r="EI30" i="6"/>
  <c r="EI7" i="6"/>
  <c r="EI15" i="6"/>
  <c r="EI23" i="6"/>
  <c r="EI10" i="6"/>
  <c r="EI8" i="6"/>
  <c r="EI16" i="6"/>
  <c r="EI24" i="6"/>
  <c r="EI18" i="6"/>
  <c r="EI9" i="6"/>
  <c r="EI17" i="6"/>
  <c r="EE21" i="6"/>
  <c r="DW6" i="6"/>
  <c r="EA4" i="6"/>
  <c r="DS6" i="6"/>
  <c r="EE4" i="6"/>
  <c r="DW5" i="6"/>
  <c r="DW12" i="6"/>
  <c r="EA28" i="6"/>
  <c r="DK5" i="6"/>
  <c r="EA5" i="6"/>
  <c r="EE29" i="6"/>
  <c r="DK6" i="6"/>
  <c r="EA27" i="6"/>
  <c r="DO6" i="6"/>
  <c r="BW5" i="6"/>
  <c r="CU5" i="6"/>
  <c r="EE14" i="6"/>
  <c r="EE22" i="6"/>
  <c r="EE30" i="6"/>
  <c r="EE23" i="6"/>
  <c r="EE15" i="6"/>
  <c r="EE8" i="6"/>
  <c r="EE16" i="6"/>
  <c r="EE24" i="6"/>
  <c r="EE9" i="6"/>
  <c r="EE17" i="6"/>
  <c r="EE25" i="6"/>
  <c r="EE10" i="6"/>
  <c r="EE18" i="6"/>
  <c r="EE26" i="6"/>
  <c r="EE11" i="6"/>
  <c r="EE19" i="6"/>
  <c r="EE27" i="6"/>
  <c r="EE13" i="6"/>
  <c r="EE7" i="6"/>
  <c r="EE12" i="6"/>
  <c r="EE20" i="6"/>
  <c r="EA14" i="6"/>
  <c r="EA7" i="6"/>
  <c r="EA15" i="6"/>
  <c r="EA23" i="6"/>
  <c r="EA13" i="6"/>
  <c r="EA30" i="6"/>
  <c r="EA8" i="6"/>
  <c r="EA16" i="6"/>
  <c r="EA24" i="6"/>
  <c r="EA21" i="6"/>
  <c r="EA22" i="6"/>
  <c r="EA9" i="6"/>
  <c r="EA17" i="6"/>
  <c r="EA25" i="6"/>
  <c r="EA10" i="6"/>
  <c r="EA18" i="6"/>
  <c r="EA26" i="6"/>
  <c r="EA29" i="6"/>
  <c r="EA11" i="6"/>
  <c r="EA19" i="6"/>
  <c r="EA12" i="6"/>
  <c r="EA20" i="6"/>
  <c r="DO5" i="6"/>
  <c r="DK14" i="6"/>
  <c r="DO21" i="6"/>
  <c r="DS4" i="6"/>
  <c r="DS5" i="6"/>
  <c r="DS28" i="6"/>
  <c r="DW28" i="6"/>
  <c r="DW7" i="6"/>
  <c r="DW15" i="6"/>
  <c r="DW23" i="6"/>
  <c r="DW21" i="6"/>
  <c r="DW8" i="6"/>
  <c r="DW16" i="6"/>
  <c r="DW24" i="6"/>
  <c r="DW13" i="6"/>
  <c r="DW14" i="6"/>
  <c r="DW9" i="6"/>
  <c r="DW17" i="6"/>
  <c r="DW25" i="6"/>
  <c r="DW29" i="6"/>
  <c r="DW10" i="6"/>
  <c r="DW18" i="6"/>
  <c r="DW26" i="6"/>
  <c r="DW30" i="6"/>
  <c r="DW11" i="6"/>
  <c r="DW19" i="6"/>
  <c r="DW27" i="6"/>
  <c r="DW22" i="6"/>
  <c r="DW20" i="6"/>
  <c r="DS29" i="6"/>
  <c r="DS14" i="6"/>
  <c r="DS22" i="6"/>
  <c r="DS30" i="6"/>
  <c r="DS13" i="6"/>
  <c r="DS7" i="6"/>
  <c r="DS15" i="6"/>
  <c r="DS23" i="6"/>
  <c r="DS21" i="6"/>
  <c r="DS8" i="6"/>
  <c r="DS16" i="6"/>
  <c r="DS24" i="6"/>
  <c r="DS9" i="6"/>
  <c r="DS17" i="6"/>
  <c r="DS25" i="6"/>
  <c r="DS10" i="6"/>
  <c r="DS18" i="6"/>
  <c r="DS26" i="6"/>
  <c r="DS11" i="6"/>
  <c r="DS19" i="6"/>
  <c r="DS27" i="6"/>
  <c r="DS12" i="6"/>
  <c r="DS20" i="6"/>
  <c r="DK13" i="6"/>
  <c r="DO13" i="6"/>
  <c r="DC6" i="6"/>
  <c r="DC13" i="6"/>
  <c r="DG29" i="6"/>
  <c r="DK21" i="6"/>
  <c r="DK22" i="6"/>
  <c r="DK29" i="6"/>
  <c r="DK28" i="6"/>
  <c r="DO28" i="6"/>
  <c r="DK4" i="6"/>
  <c r="DK30" i="6"/>
  <c r="DO7" i="6"/>
  <c r="DO15" i="6"/>
  <c r="DO23" i="6"/>
  <c r="DO14" i="6"/>
  <c r="DO22" i="6"/>
  <c r="DO8" i="6"/>
  <c r="DO16" i="6"/>
  <c r="DO24" i="6"/>
  <c r="DO29" i="6"/>
  <c r="DO9" i="6"/>
  <c r="DO17" i="6"/>
  <c r="DO25" i="6"/>
  <c r="DO30" i="6"/>
  <c r="DO10" i="6"/>
  <c r="DO18" i="6"/>
  <c r="DO26" i="6"/>
  <c r="DO11" i="6"/>
  <c r="DO19" i="6"/>
  <c r="DO27" i="6"/>
  <c r="DO4" i="6"/>
  <c r="DO12" i="6"/>
  <c r="DO20" i="6"/>
  <c r="DK7" i="6"/>
  <c r="DK15" i="6"/>
  <c r="DK23" i="6"/>
  <c r="DK8" i="6"/>
  <c r="DK16" i="6"/>
  <c r="DK24" i="6"/>
  <c r="DK9" i="6"/>
  <c r="DK17" i="6"/>
  <c r="DK25" i="6"/>
  <c r="DK10" i="6"/>
  <c r="DK18" i="6"/>
  <c r="DK26" i="6"/>
  <c r="DK11" i="6"/>
  <c r="DK19" i="6"/>
  <c r="DK27" i="6"/>
  <c r="DK12" i="6"/>
  <c r="DK20" i="6"/>
  <c r="CU25" i="6"/>
  <c r="DC28" i="6"/>
  <c r="DG16" i="6"/>
  <c r="CY30" i="6"/>
  <c r="CU21" i="6"/>
  <c r="CY8" i="6"/>
  <c r="DC14" i="6"/>
  <c r="DG28" i="6"/>
  <c r="DG6" i="6"/>
  <c r="DG21" i="6"/>
  <c r="CU4" i="6"/>
  <c r="DG13" i="6"/>
  <c r="DG30" i="6"/>
  <c r="DG9" i="6"/>
  <c r="DG25" i="6"/>
  <c r="DG22" i="6"/>
  <c r="DG7" i="6"/>
  <c r="DG24" i="6"/>
  <c r="DG10" i="6"/>
  <c r="DG18" i="6"/>
  <c r="DG26" i="6"/>
  <c r="DG14" i="6"/>
  <c r="DG15" i="6"/>
  <c r="DG8" i="6"/>
  <c r="DG17" i="6"/>
  <c r="DG11" i="6"/>
  <c r="DG19" i="6"/>
  <c r="DG27" i="6"/>
  <c r="DG23" i="6"/>
  <c r="DG4" i="6"/>
  <c r="DG12" i="6"/>
  <c r="DG20" i="6"/>
  <c r="DC29" i="6"/>
  <c r="DC7" i="6"/>
  <c r="DC15" i="6"/>
  <c r="DC23" i="6"/>
  <c r="DC22" i="6"/>
  <c r="DC30" i="6"/>
  <c r="DC8" i="6"/>
  <c r="DC16" i="6"/>
  <c r="DC24" i="6"/>
  <c r="DC9" i="6"/>
  <c r="DC17" i="6"/>
  <c r="DC25" i="6"/>
  <c r="DC10" i="6"/>
  <c r="DC18" i="6"/>
  <c r="DC26" i="6"/>
  <c r="DC21" i="6"/>
  <c r="DC11" i="6"/>
  <c r="DC19" i="6"/>
  <c r="DC27" i="6"/>
  <c r="DC4" i="6"/>
  <c r="DC12" i="6"/>
  <c r="DC20" i="6"/>
  <c r="CU18" i="6"/>
  <c r="CU26" i="6"/>
  <c r="CU19" i="6"/>
  <c r="CY24" i="6"/>
  <c r="CU12" i="6"/>
  <c r="CY25" i="6"/>
  <c r="CU13" i="6"/>
  <c r="CU29" i="6"/>
  <c r="CY10" i="6"/>
  <c r="CQ5" i="6"/>
  <c r="CQ28" i="6"/>
  <c r="CU6" i="6"/>
  <c r="CU14" i="6"/>
  <c r="CU22" i="6"/>
  <c r="CU30" i="6"/>
  <c r="CY11" i="6"/>
  <c r="CY19" i="6"/>
  <c r="CY27" i="6"/>
  <c r="CY23" i="6"/>
  <c r="CU27" i="6"/>
  <c r="CY9" i="6"/>
  <c r="CY26" i="6"/>
  <c r="CQ6" i="6"/>
  <c r="CU7" i="6"/>
  <c r="CU15" i="6"/>
  <c r="CU23" i="6"/>
  <c r="CY12" i="6"/>
  <c r="CY20" i="6"/>
  <c r="CY28" i="6"/>
  <c r="CY7" i="6"/>
  <c r="CY16" i="6"/>
  <c r="CY17" i="6"/>
  <c r="CY18" i="6"/>
  <c r="CU8" i="6"/>
  <c r="CU16" i="6"/>
  <c r="CU24" i="6"/>
  <c r="CY5" i="6"/>
  <c r="CY13" i="6"/>
  <c r="CY21" i="6"/>
  <c r="CY29" i="6"/>
  <c r="CU10" i="6"/>
  <c r="CY15" i="6"/>
  <c r="CU11" i="6"/>
  <c r="CU20" i="6"/>
  <c r="CU28" i="6"/>
  <c r="CU9" i="6"/>
  <c r="CU17" i="6"/>
  <c r="CY6" i="6"/>
  <c r="CY14" i="6"/>
  <c r="CY22" i="6"/>
  <c r="CM28" i="6"/>
  <c r="BW21" i="6"/>
  <c r="BW26" i="6"/>
  <c r="CI5" i="6"/>
  <c r="CI28" i="6"/>
  <c r="CM5" i="6"/>
  <c r="CM10" i="6"/>
  <c r="CA9" i="6"/>
  <c r="CA23" i="6"/>
  <c r="CI6" i="6"/>
  <c r="CM6" i="6"/>
  <c r="CQ21" i="6"/>
  <c r="CQ14" i="6"/>
  <c r="CQ22" i="6"/>
  <c r="CQ30" i="6"/>
  <c r="CQ29" i="6"/>
  <c r="CQ7" i="6"/>
  <c r="CQ15" i="6"/>
  <c r="CQ23" i="6"/>
  <c r="CQ8" i="6"/>
  <c r="CQ16" i="6"/>
  <c r="CQ24" i="6"/>
  <c r="CQ9" i="6"/>
  <c r="CQ17" i="6"/>
  <c r="CQ25" i="6"/>
  <c r="CQ10" i="6"/>
  <c r="CQ18" i="6"/>
  <c r="CQ26" i="6"/>
  <c r="CQ11" i="6"/>
  <c r="CQ19" i="6"/>
  <c r="CQ27" i="6"/>
  <c r="CQ13" i="6"/>
  <c r="CQ12" i="6"/>
  <c r="CQ20" i="6"/>
  <c r="CM29" i="6"/>
  <c r="CM14" i="6"/>
  <c r="CM22" i="6"/>
  <c r="CM30" i="6"/>
  <c r="CM21" i="6"/>
  <c r="CM7" i="6"/>
  <c r="CM15" i="6"/>
  <c r="CM23" i="6"/>
  <c r="CM8" i="6"/>
  <c r="CM16" i="6"/>
  <c r="CM24" i="6"/>
  <c r="CM9" i="6"/>
  <c r="CM17" i="6"/>
  <c r="CM25" i="6"/>
  <c r="CM13" i="6"/>
  <c r="CM26" i="6"/>
  <c r="CM18" i="6"/>
  <c r="CM11" i="6"/>
  <c r="CM19" i="6"/>
  <c r="CM27" i="6"/>
  <c r="CM4" i="6"/>
  <c r="CM12" i="6"/>
  <c r="CM20" i="6"/>
  <c r="CA8" i="6"/>
  <c r="CA17" i="6"/>
  <c r="BW13" i="6"/>
  <c r="CA18" i="6"/>
  <c r="CE29" i="6"/>
  <c r="BS7" i="6"/>
  <c r="BW6" i="6"/>
  <c r="BW14" i="6"/>
  <c r="BW22" i="6"/>
  <c r="BW30" i="6"/>
  <c r="CA11" i="6"/>
  <c r="CA19" i="6"/>
  <c r="CA27" i="6"/>
  <c r="BW27" i="6"/>
  <c r="BW20" i="6"/>
  <c r="CA26" i="6"/>
  <c r="BW7" i="6"/>
  <c r="BW15" i="6"/>
  <c r="BW23" i="6"/>
  <c r="CA4" i="6"/>
  <c r="CA12" i="6"/>
  <c r="CA20" i="6"/>
  <c r="CA28" i="6"/>
  <c r="BW19" i="6"/>
  <c r="CA24" i="6"/>
  <c r="BW12" i="6"/>
  <c r="CA25" i="6"/>
  <c r="CA10" i="6"/>
  <c r="BW8" i="6"/>
  <c r="BW16" i="6"/>
  <c r="BW24" i="6"/>
  <c r="CA5" i="6"/>
  <c r="CA13" i="6"/>
  <c r="CA21" i="6"/>
  <c r="CA29" i="6"/>
  <c r="BW11" i="6"/>
  <c r="CA16" i="6"/>
  <c r="BW29" i="6"/>
  <c r="BG6" i="6"/>
  <c r="BW9" i="6"/>
  <c r="BW17" i="6"/>
  <c r="BW25" i="6"/>
  <c r="CA6" i="6"/>
  <c r="CA14" i="6"/>
  <c r="CA22" i="6"/>
  <c r="CA30" i="6"/>
  <c r="BW28" i="6"/>
  <c r="BW10" i="6"/>
  <c r="BW18" i="6"/>
  <c r="CA7" i="6"/>
  <c r="CA15" i="6"/>
  <c r="CI21" i="6"/>
  <c r="CI14" i="6"/>
  <c r="CI22" i="6"/>
  <c r="CI30" i="6"/>
  <c r="CI29" i="6"/>
  <c r="CI7" i="6"/>
  <c r="CI15" i="6"/>
  <c r="CI23" i="6"/>
  <c r="CI8" i="6"/>
  <c r="CI16" i="6"/>
  <c r="CI24" i="6"/>
  <c r="CI9" i="6"/>
  <c r="CI17" i="6"/>
  <c r="CI25" i="6"/>
  <c r="CI10" i="6"/>
  <c r="CI18" i="6"/>
  <c r="CI26" i="6"/>
  <c r="CI13" i="6"/>
  <c r="CI11" i="6"/>
  <c r="CI19" i="6"/>
  <c r="CI27" i="6"/>
  <c r="CI12" i="6"/>
  <c r="CI20" i="6"/>
  <c r="CE4" i="6"/>
  <c r="CE12" i="6"/>
  <c r="CE21" i="6"/>
  <c r="CE30" i="6"/>
  <c r="CE5" i="6"/>
  <c r="CE13" i="6"/>
  <c r="CE22" i="6"/>
  <c r="CE6" i="6"/>
  <c r="CE14" i="6"/>
  <c r="CE23" i="6"/>
  <c r="CE7" i="6"/>
  <c r="CE15" i="6"/>
  <c r="CE24" i="6"/>
  <c r="CE27" i="6"/>
  <c r="CE8" i="6"/>
  <c r="CE16" i="6"/>
  <c r="CE26" i="6"/>
  <c r="CE25" i="6"/>
  <c r="CE9" i="6"/>
  <c r="CE10" i="6"/>
  <c r="CE19" i="6"/>
  <c r="CE28" i="6"/>
  <c r="CE18" i="6"/>
  <c r="CE11" i="6"/>
  <c r="CE20" i="6"/>
  <c r="CE17" i="6"/>
  <c r="BS8" i="6"/>
  <c r="BO18" i="6"/>
  <c r="BO10" i="6"/>
  <c r="BS16" i="6"/>
  <c r="BS30" i="6"/>
  <c r="BS23" i="6"/>
  <c r="BS17" i="6"/>
  <c r="BS10" i="6"/>
  <c r="BO6" i="6"/>
  <c r="BS11" i="6"/>
  <c r="BS19" i="6"/>
  <c r="BS27" i="6"/>
  <c r="BO25" i="6"/>
  <c r="BS9" i="6"/>
  <c r="BO5" i="6"/>
  <c r="BS18" i="6"/>
  <c r="BG7" i="6"/>
  <c r="BG5" i="6"/>
  <c r="BS4" i="6"/>
  <c r="BS12" i="6"/>
  <c r="BS20" i="6"/>
  <c r="BS28" i="6"/>
  <c r="BS24" i="6"/>
  <c r="BS25" i="6"/>
  <c r="BS26" i="6"/>
  <c r="BS5" i="6"/>
  <c r="BS13" i="6"/>
  <c r="BS21" i="6"/>
  <c r="BS29" i="6"/>
  <c r="BS15" i="6"/>
  <c r="BS6" i="6"/>
  <c r="BS14" i="6"/>
  <c r="BS22" i="6"/>
  <c r="BO26" i="6"/>
  <c r="BO11" i="6"/>
  <c r="BO19" i="6"/>
  <c r="BO14" i="6"/>
  <c r="BO22" i="6"/>
  <c r="BO30" i="6"/>
  <c r="BO27" i="6"/>
  <c r="BO12" i="6"/>
  <c r="BO20" i="6"/>
  <c r="BO29" i="6"/>
  <c r="BO7" i="6"/>
  <c r="BO15" i="6"/>
  <c r="BO23" i="6"/>
  <c r="BO13" i="6"/>
  <c r="BO8" i="6"/>
  <c r="BO16" i="6"/>
  <c r="BO24" i="6"/>
  <c r="BO28" i="6"/>
  <c r="BO21" i="6"/>
  <c r="BO9" i="6"/>
  <c r="BO17" i="6"/>
  <c r="BG24" i="6"/>
  <c r="BK24" i="6"/>
  <c r="BK30" i="6"/>
  <c r="BG28" i="6"/>
  <c r="BC28" i="6"/>
  <c r="AY7" i="6"/>
  <c r="BK7" i="6"/>
  <c r="BK8" i="6"/>
  <c r="BG13" i="6"/>
  <c r="BG30" i="6"/>
  <c r="BK16" i="6"/>
  <c r="BC20" i="6"/>
  <c r="BK25" i="6"/>
  <c r="BG8" i="6"/>
  <c r="BG9" i="6"/>
  <c r="BG17" i="6"/>
  <c r="BG25" i="6"/>
  <c r="BK11" i="6"/>
  <c r="BK19" i="6"/>
  <c r="BK27" i="6"/>
  <c r="BG29" i="6"/>
  <c r="BG22" i="6"/>
  <c r="BK17" i="6"/>
  <c r="BK26" i="6"/>
  <c r="BG10" i="6"/>
  <c r="BG18" i="6"/>
  <c r="BG26" i="6"/>
  <c r="BK4" i="6"/>
  <c r="BK12" i="6"/>
  <c r="BK20" i="6"/>
  <c r="BK28" i="6"/>
  <c r="BK15" i="6"/>
  <c r="BG23" i="6"/>
  <c r="BK9" i="6"/>
  <c r="BG16" i="6"/>
  <c r="BK10" i="6"/>
  <c r="BG11" i="6"/>
  <c r="BG19" i="6"/>
  <c r="BG27" i="6"/>
  <c r="BK5" i="6"/>
  <c r="BK13" i="6"/>
  <c r="BK21" i="6"/>
  <c r="BK29" i="6"/>
  <c r="BG21" i="6"/>
  <c r="BK23" i="6"/>
  <c r="BG14" i="6"/>
  <c r="BG15" i="6"/>
  <c r="BK18" i="6"/>
  <c r="BC30" i="6"/>
  <c r="BG4" i="6"/>
  <c r="BG12" i="6"/>
  <c r="BG20" i="6"/>
  <c r="BK6" i="6"/>
  <c r="BK14" i="6"/>
  <c r="BK22" i="6"/>
  <c r="BC23" i="6"/>
  <c r="BC7" i="6"/>
  <c r="BC8" i="6"/>
  <c r="BC16" i="6"/>
  <c r="BC24" i="6"/>
  <c r="BC15" i="6"/>
  <c r="BC9" i="6"/>
  <c r="BC17" i="6"/>
  <c r="BC25" i="6"/>
  <c r="BC10" i="6"/>
  <c r="BC18" i="6"/>
  <c r="BC26" i="6"/>
  <c r="AY23" i="6"/>
  <c r="BC11" i="6"/>
  <c r="BC19" i="6"/>
  <c r="BC27" i="6"/>
  <c r="BC12" i="6"/>
  <c r="AY30" i="6"/>
  <c r="BC5" i="6"/>
  <c r="BC13" i="6"/>
  <c r="BC21" i="6"/>
  <c r="BC29" i="6"/>
  <c r="BC6" i="6"/>
  <c r="BC14" i="6"/>
  <c r="BC22" i="6"/>
  <c r="AY8" i="6"/>
  <c r="AY16" i="6"/>
  <c r="AY24" i="6"/>
  <c r="AY17" i="6"/>
  <c r="AY25" i="6"/>
  <c r="AQ5" i="6"/>
  <c r="AY10" i="6"/>
  <c r="AY18" i="6"/>
  <c r="AY26" i="6"/>
  <c r="AY15" i="6"/>
  <c r="AY11" i="6"/>
  <c r="AY19" i="6"/>
  <c r="AY27" i="6"/>
  <c r="AU24" i="6"/>
  <c r="AY9" i="6"/>
  <c r="AY4" i="6"/>
  <c r="AY12" i="6"/>
  <c r="AY20" i="6"/>
  <c r="AY28" i="6"/>
  <c r="AQ18" i="6"/>
  <c r="AY5" i="6"/>
  <c r="AY13" i="6"/>
  <c r="AY21" i="6"/>
  <c r="AY29" i="6"/>
  <c r="AU6" i="6"/>
  <c r="AY6" i="6"/>
  <c r="AY14" i="6"/>
  <c r="AY22" i="6"/>
  <c r="AQ24" i="6"/>
  <c r="AU4" i="6"/>
  <c r="AQ6" i="6"/>
  <c r="AQ17" i="6"/>
  <c r="AU5" i="6"/>
  <c r="AQ25" i="6"/>
  <c r="AU9" i="6"/>
  <c r="AQ9" i="6"/>
  <c r="AU26" i="6"/>
  <c r="AU12" i="6"/>
  <c r="AU20" i="6"/>
  <c r="AU28" i="6"/>
  <c r="AU17" i="6"/>
  <c r="AU10" i="6"/>
  <c r="AU13" i="6"/>
  <c r="AU21" i="6"/>
  <c r="AU29" i="6"/>
  <c r="AU19" i="6"/>
  <c r="AU14" i="6"/>
  <c r="AU22" i="6"/>
  <c r="AU30" i="6"/>
  <c r="AU25" i="6"/>
  <c r="AU11" i="6"/>
  <c r="AU7" i="6"/>
  <c r="AU15" i="6"/>
  <c r="AU23" i="6"/>
  <c r="AU18" i="6"/>
  <c r="AU27" i="6"/>
  <c r="AU8" i="6"/>
  <c r="AU16" i="6"/>
  <c r="AQ26" i="6"/>
  <c r="AQ10" i="6"/>
  <c r="AQ19" i="6"/>
  <c r="AQ12" i="6"/>
  <c r="AQ28" i="6"/>
  <c r="AQ21" i="6"/>
  <c r="AQ29" i="6"/>
  <c r="AQ14" i="6"/>
  <c r="AQ22" i="6"/>
  <c r="AQ30" i="6"/>
  <c r="AQ11" i="6"/>
  <c r="AQ13" i="6"/>
  <c r="AQ7" i="6"/>
  <c r="AQ15" i="6"/>
  <c r="AQ23" i="6"/>
  <c r="AQ27" i="6"/>
  <c r="AQ20" i="6"/>
  <c r="AQ8" i="6"/>
  <c r="AQ16" i="6"/>
  <c r="AI26" i="6"/>
  <c r="B26" i="6" s="1"/>
  <c r="AM30" i="6"/>
  <c r="C30" i="6" s="1"/>
  <c r="AI11" i="6"/>
  <c r="B11" i="6" s="1"/>
  <c r="AM25" i="6"/>
  <c r="C25" i="6" s="1"/>
  <c r="AM4" i="6"/>
  <c r="C4" i="6" s="1"/>
  <c r="AI30" i="6"/>
  <c r="B30" i="6" s="1"/>
  <c r="AI7" i="6"/>
  <c r="B7" i="6" s="1"/>
  <c r="AI27" i="6"/>
  <c r="B27" i="6" s="1"/>
  <c r="AI19" i="6"/>
  <c r="B19" i="6" s="1"/>
  <c r="AM7" i="6"/>
  <c r="C7" i="6" s="1"/>
  <c r="AM15" i="6"/>
  <c r="C15" i="6" s="1"/>
  <c r="AM27" i="6"/>
  <c r="C27" i="6" s="1"/>
  <c r="AI8" i="6"/>
  <c r="B8" i="6" s="1"/>
  <c r="AI12" i="6"/>
  <c r="B12" i="6" s="1"/>
  <c r="AI16" i="6"/>
  <c r="B16" i="6" s="1"/>
  <c r="AI20" i="6"/>
  <c r="B20" i="6" s="1"/>
  <c r="AI24" i="6"/>
  <c r="B24" i="6" s="1"/>
  <c r="AI28" i="6"/>
  <c r="B28" i="6" s="1"/>
  <c r="AM28" i="6"/>
  <c r="C28" i="6" s="1"/>
  <c r="AI23" i="6"/>
  <c r="B23" i="6" s="1"/>
  <c r="AM11" i="6"/>
  <c r="C11" i="6" s="1"/>
  <c r="AM19" i="6"/>
  <c r="C19" i="6" s="1"/>
  <c r="AM23" i="6"/>
  <c r="C23" i="6" s="1"/>
  <c r="AM8" i="6"/>
  <c r="C8" i="6" s="1"/>
  <c r="AM12" i="6"/>
  <c r="C12" i="6" s="1"/>
  <c r="AM16" i="6"/>
  <c r="C16" i="6" s="1"/>
  <c r="AM20" i="6"/>
  <c r="C20" i="6" s="1"/>
  <c r="AM24" i="6"/>
  <c r="C24" i="6" s="1"/>
  <c r="AI5" i="6"/>
  <c r="B5" i="6" s="1"/>
  <c r="AI9" i="6"/>
  <c r="B9" i="6" s="1"/>
  <c r="AI13" i="6"/>
  <c r="B13" i="6" s="1"/>
  <c r="AI17" i="6"/>
  <c r="B17" i="6" s="1"/>
  <c r="AI21" i="6"/>
  <c r="B21" i="6" s="1"/>
  <c r="AI25" i="6"/>
  <c r="B25" i="6" s="1"/>
  <c r="AI29" i="6"/>
  <c r="B29" i="6" s="1"/>
  <c r="AI15" i="6"/>
  <c r="B15" i="6" s="1"/>
  <c r="AM5" i="6"/>
  <c r="C5" i="6" s="1"/>
  <c r="AM9" i="6"/>
  <c r="C9" i="6" s="1"/>
  <c r="AM13" i="6"/>
  <c r="C13" i="6" s="1"/>
  <c r="AM17" i="6"/>
  <c r="C17" i="6" s="1"/>
  <c r="AM21" i="6"/>
  <c r="C21" i="6" s="1"/>
  <c r="AM29" i="6"/>
  <c r="C29" i="6" s="1"/>
  <c r="AI6" i="6"/>
  <c r="B6" i="6" s="1"/>
  <c r="AI10" i="6"/>
  <c r="B10" i="6" s="1"/>
  <c r="AI14" i="6"/>
  <c r="B14" i="6" s="1"/>
  <c r="AI18" i="6"/>
  <c r="B18" i="6" s="1"/>
  <c r="AI22" i="6"/>
  <c r="B22" i="6" s="1"/>
  <c r="AM6" i="6"/>
  <c r="C6" i="6" s="1"/>
  <c r="AM10" i="6"/>
  <c r="C10" i="6" s="1"/>
  <c r="AM14" i="6"/>
  <c r="C14" i="6" s="1"/>
  <c r="AM18" i="6"/>
  <c r="C18" i="6" s="1"/>
  <c r="AM22" i="6"/>
  <c r="C22" i="6" s="1"/>
  <c r="AM26" i="6"/>
  <c r="C26" i="6" s="1"/>
  <c r="AC30" i="6" l="1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30" i="3"/>
  <c r="B30" i="3" s="1"/>
  <c r="AK30" i="3"/>
  <c r="C30" i="3" s="1"/>
  <c r="AN30" i="3"/>
  <c r="D30" i="3" s="1"/>
  <c r="AQ30" i="3"/>
  <c r="E30" i="3" s="1"/>
  <c r="AT30" i="3"/>
  <c r="F30" i="3" s="1"/>
  <c r="AW30" i="3"/>
  <c r="G30" i="3" s="1"/>
  <c r="AZ30" i="3"/>
  <c r="H30" i="3" s="1"/>
  <c r="BC30" i="3"/>
  <c r="I30" i="3" s="1"/>
  <c r="BF30" i="3"/>
  <c r="J30" i="3" s="1"/>
  <c r="BI30" i="3"/>
  <c r="K30" i="3" s="1"/>
  <c r="BL30" i="3"/>
  <c r="L30" i="3" s="1"/>
  <c r="BO30" i="3"/>
  <c r="M30" i="3" s="1"/>
  <c r="BR30" i="3"/>
  <c r="N30" i="3" s="1"/>
  <c r="BU30" i="3"/>
  <c r="O30" i="3" s="1"/>
  <c r="BX30" i="3"/>
  <c r="P30" i="3" s="1"/>
  <c r="CA30" i="3"/>
  <c r="Q30" i="3" s="1"/>
  <c r="CD30" i="3"/>
  <c r="R30" i="3" s="1"/>
  <c r="CG30" i="3"/>
  <c r="S30" i="3" s="1"/>
  <c r="CJ30" i="3"/>
  <c r="T30" i="3" s="1"/>
  <c r="CM30" i="3"/>
  <c r="U30" i="3" s="1"/>
  <c r="CP30" i="3"/>
  <c r="V30" i="3" s="1"/>
  <c r="CS30" i="3"/>
  <c r="W30" i="3" s="1"/>
  <c r="CV30" i="3"/>
  <c r="X30" i="3" s="1"/>
  <c r="CY30" i="3"/>
  <c r="Y30" i="3" s="1"/>
  <c r="DB30" i="3"/>
  <c r="Z30" i="3" s="1"/>
  <c r="DE30" i="3"/>
  <c r="AA30" i="3" s="1"/>
  <c r="DH30" i="3"/>
  <c r="AB30" i="3" s="1"/>
  <c r="DK30" i="3"/>
  <c r="AC30" i="3" s="1"/>
  <c r="DK29" i="3"/>
  <c r="AC29" i="3" s="1"/>
  <c r="DK28" i="3"/>
  <c r="AC28" i="3" s="1"/>
  <c r="DK27" i="3"/>
  <c r="AC27" i="3" s="1"/>
  <c r="DK26" i="3"/>
  <c r="AC26" i="3" s="1"/>
  <c r="DK25" i="3"/>
  <c r="AC25" i="3" s="1"/>
  <c r="DK24" i="3"/>
  <c r="AC24" i="3" s="1"/>
  <c r="DK23" i="3"/>
  <c r="AC23" i="3" s="1"/>
  <c r="DK22" i="3"/>
  <c r="AC22" i="3" s="1"/>
  <c r="DK21" i="3"/>
  <c r="AC21" i="3" s="1"/>
  <c r="DK20" i="3"/>
  <c r="AC20" i="3" s="1"/>
  <c r="DK19" i="3"/>
  <c r="AC19" i="3" s="1"/>
  <c r="DK18" i="3"/>
  <c r="AC18" i="3" s="1"/>
  <c r="DK17" i="3"/>
  <c r="AC17" i="3" s="1"/>
  <c r="DK16" i="3"/>
  <c r="AC16" i="3" s="1"/>
  <c r="DK15" i="3"/>
  <c r="AC15" i="3" s="1"/>
  <c r="DK14" i="3"/>
  <c r="AC14" i="3" s="1"/>
  <c r="DK13" i="3"/>
  <c r="AC13" i="3" s="1"/>
  <c r="DK12" i="3"/>
  <c r="AC12" i="3" s="1"/>
  <c r="DK11" i="3"/>
  <c r="AC11" i="3" s="1"/>
  <c r="DK10" i="3"/>
  <c r="AC10" i="3" s="1"/>
  <c r="DK9" i="3"/>
  <c r="AC9" i="3" s="1"/>
  <c r="DK8" i="3"/>
  <c r="AC8" i="3" s="1"/>
  <c r="DK7" i="3"/>
  <c r="AC7" i="3" s="1"/>
  <c r="DK6" i="3"/>
  <c r="AC6" i="3" s="1"/>
  <c r="DK5" i="3"/>
  <c r="AC5" i="3" s="1"/>
  <c r="DK4" i="3"/>
  <c r="AC4" i="3" s="1"/>
  <c r="DH29" i="3"/>
  <c r="AB29" i="3" s="1"/>
  <c r="DH28" i="3"/>
  <c r="AB28" i="3" s="1"/>
  <c r="DH27" i="3"/>
  <c r="AB27" i="3" s="1"/>
  <c r="DH26" i="3"/>
  <c r="AB26" i="3" s="1"/>
  <c r="DH25" i="3"/>
  <c r="AB25" i="3" s="1"/>
  <c r="DH24" i="3"/>
  <c r="AB24" i="3" s="1"/>
  <c r="DH23" i="3"/>
  <c r="AB23" i="3" s="1"/>
  <c r="DH22" i="3"/>
  <c r="AB22" i="3" s="1"/>
  <c r="DH21" i="3"/>
  <c r="AB21" i="3" s="1"/>
  <c r="DH20" i="3"/>
  <c r="AB20" i="3" s="1"/>
  <c r="DH19" i="3"/>
  <c r="AB19" i="3" s="1"/>
  <c r="DH18" i="3"/>
  <c r="AB18" i="3" s="1"/>
  <c r="DH17" i="3"/>
  <c r="AB17" i="3" s="1"/>
  <c r="DH16" i="3"/>
  <c r="AB16" i="3" s="1"/>
  <c r="DH15" i="3"/>
  <c r="AB15" i="3" s="1"/>
  <c r="DH14" i="3"/>
  <c r="AB14" i="3" s="1"/>
  <c r="DH13" i="3"/>
  <c r="AB13" i="3" s="1"/>
  <c r="DH12" i="3"/>
  <c r="AB12" i="3" s="1"/>
  <c r="DH11" i="3"/>
  <c r="AB11" i="3" s="1"/>
  <c r="DH10" i="3"/>
  <c r="AB10" i="3" s="1"/>
  <c r="DH9" i="3"/>
  <c r="AB9" i="3" s="1"/>
  <c r="DH8" i="3"/>
  <c r="AB8" i="3" s="1"/>
  <c r="DH7" i="3"/>
  <c r="AB7" i="3" s="1"/>
  <c r="DH6" i="3"/>
  <c r="AB6" i="3" s="1"/>
  <c r="DH5" i="3"/>
  <c r="AB5" i="3" s="1"/>
  <c r="DH4" i="3"/>
  <c r="AB4" i="3" s="1"/>
  <c r="DE29" i="3"/>
  <c r="AA29" i="3" s="1"/>
  <c r="DB29" i="3"/>
  <c r="Z29" i="3" s="1"/>
  <c r="DE28" i="3"/>
  <c r="AA28" i="3" s="1"/>
  <c r="DB28" i="3"/>
  <c r="Z28" i="3" s="1"/>
  <c r="DE27" i="3"/>
  <c r="AA27" i="3" s="1"/>
  <c r="DB27" i="3"/>
  <c r="Z27" i="3" s="1"/>
  <c r="DE26" i="3"/>
  <c r="AA26" i="3" s="1"/>
  <c r="DB26" i="3"/>
  <c r="Z26" i="3" s="1"/>
  <c r="DE25" i="3"/>
  <c r="AA25" i="3" s="1"/>
  <c r="DB25" i="3"/>
  <c r="Z25" i="3" s="1"/>
  <c r="DE24" i="3"/>
  <c r="AA24" i="3" s="1"/>
  <c r="DB24" i="3"/>
  <c r="Z24" i="3" s="1"/>
  <c r="DE23" i="3"/>
  <c r="AA23" i="3" s="1"/>
  <c r="DB23" i="3"/>
  <c r="Z23" i="3" s="1"/>
  <c r="DE22" i="3"/>
  <c r="AA22" i="3" s="1"/>
  <c r="DB22" i="3"/>
  <c r="Z22" i="3" s="1"/>
  <c r="DE21" i="3"/>
  <c r="AA21" i="3" s="1"/>
  <c r="DB21" i="3"/>
  <c r="Z21" i="3" s="1"/>
  <c r="DE20" i="3"/>
  <c r="AA20" i="3" s="1"/>
  <c r="DB20" i="3"/>
  <c r="Z20" i="3" s="1"/>
  <c r="DE19" i="3"/>
  <c r="AA19" i="3" s="1"/>
  <c r="DB19" i="3"/>
  <c r="Z19" i="3" s="1"/>
  <c r="DE18" i="3"/>
  <c r="AA18" i="3" s="1"/>
  <c r="DB18" i="3"/>
  <c r="Z18" i="3" s="1"/>
  <c r="DE17" i="3"/>
  <c r="AA17" i="3" s="1"/>
  <c r="DB17" i="3"/>
  <c r="Z17" i="3" s="1"/>
  <c r="DE16" i="3"/>
  <c r="AA16" i="3" s="1"/>
  <c r="DB16" i="3"/>
  <c r="Z16" i="3" s="1"/>
  <c r="DE15" i="3"/>
  <c r="AA15" i="3" s="1"/>
  <c r="DB15" i="3"/>
  <c r="Z15" i="3" s="1"/>
  <c r="DE14" i="3"/>
  <c r="AA14" i="3" s="1"/>
  <c r="DB14" i="3"/>
  <c r="Z14" i="3" s="1"/>
  <c r="DE13" i="3"/>
  <c r="AA13" i="3" s="1"/>
  <c r="DB13" i="3"/>
  <c r="Z13" i="3" s="1"/>
  <c r="DE12" i="3"/>
  <c r="AA12" i="3" s="1"/>
  <c r="DB12" i="3"/>
  <c r="Z12" i="3" s="1"/>
  <c r="DE11" i="3"/>
  <c r="AA11" i="3" s="1"/>
  <c r="DB11" i="3"/>
  <c r="Z11" i="3" s="1"/>
  <c r="DE10" i="3"/>
  <c r="AA10" i="3" s="1"/>
  <c r="DB10" i="3"/>
  <c r="Z10" i="3" s="1"/>
  <c r="DE9" i="3"/>
  <c r="AA9" i="3" s="1"/>
  <c r="DB9" i="3"/>
  <c r="Z9" i="3" s="1"/>
  <c r="DE8" i="3"/>
  <c r="AA8" i="3" s="1"/>
  <c r="DB8" i="3"/>
  <c r="Z8" i="3" s="1"/>
  <c r="DE7" i="3"/>
  <c r="AA7" i="3" s="1"/>
  <c r="DB7" i="3"/>
  <c r="Z7" i="3" s="1"/>
  <c r="DE6" i="3"/>
  <c r="AA6" i="3" s="1"/>
  <c r="DB6" i="3"/>
  <c r="Z6" i="3" s="1"/>
  <c r="DE5" i="3"/>
  <c r="AA5" i="3" s="1"/>
  <c r="DB5" i="3"/>
  <c r="Z5" i="3" s="1"/>
  <c r="DE4" i="3"/>
  <c r="AA4" i="3" s="1"/>
  <c r="DB4" i="3"/>
  <c r="Z4" i="3" s="1"/>
  <c r="CY29" i="3"/>
  <c r="Y29" i="3" s="1"/>
  <c r="CV29" i="3"/>
  <c r="X29" i="3" s="1"/>
  <c r="CY28" i="3"/>
  <c r="Y28" i="3" s="1"/>
  <c r="CV28" i="3"/>
  <c r="X28" i="3" s="1"/>
  <c r="CY27" i="3"/>
  <c r="Y27" i="3" s="1"/>
  <c r="CV27" i="3"/>
  <c r="X27" i="3" s="1"/>
  <c r="CY26" i="3"/>
  <c r="Y26" i="3" s="1"/>
  <c r="CV26" i="3"/>
  <c r="X26" i="3" s="1"/>
  <c r="CY25" i="3"/>
  <c r="Y25" i="3" s="1"/>
  <c r="CV25" i="3"/>
  <c r="X25" i="3" s="1"/>
  <c r="CY24" i="3"/>
  <c r="Y24" i="3" s="1"/>
  <c r="CV24" i="3"/>
  <c r="X24" i="3" s="1"/>
  <c r="CY23" i="3"/>
  <c r="Y23" i="3" s="1"/>
  <c r="CV23" i="3"/>
  <c r="X23" i="3" s="1"/>
  <c r="CY22" i="3"/>
  <c r="Y22" i="3" s="1"/>
  <c r="CV22" i="3"/>
  <c r="X22" i="3" s="1"/>
  <c r="CY21" i="3"/>
  <c r="Y21" i="3" s="1"/>
  <c r="CV21" i="3"/>
  <c r="X21" i="3" s="1"/>
  <c r="CY20" i="3"/>
  <c r="Y20" i="3" s="1"/>
  <c r="CV20" i="3"/>
  <c r="X20" i="3" s="1"/>
  <c r="CY19" i="3"/>
  <c r="Y19" i="3" s="1"/>
  <c r="CV19" i="3"/>
  <c r="X19" i="3" s="1"/>
  <c r="CY18" i="3"/>
  <c r="Y18" i="3" s="1"/>
  <c r="CV18" i="3"/>
  <c r="X18" i="3" s="1"/>
  <c r="CY17" i="3"/>
  <c r="Y17" i="3" s="1"/>
  <c r="CV17" i="3"/>
  <c r="X17" i="3" s="1"/>
  <c r="CY16" i="3"/>
  <c r="Y16" i="3" s="1"/>
  <c r="CV16" i="3"/>
  <c r="X16" i="3" s="1"/>
  <c r="CY15" i="3"/>
  <c r="Y15" i="3" s="1"/>
  <c r="CV15" i="3"/>
  <c r="X15" i="3" s="1"/>
  <c r="CY14" i="3"/>
  <c r="Y14" i="3" s="1"/>
  <c r="CV14" i="3"/>
  <c r="X14" i="3" s="1"/>
  <c r="CY13" i="3"/>
  <c r="Y13" i="3" s="1"/>
  <c r="CV13" i="3"/>
  <c r="X13" i="3" s="1"/>
  <c r="CY12" i="3"/>
  <c r="Y12" i="3" s="1"/>
  <c r="CV12" i="3"/>
  <c r="X12" i="3" s="1"/>
  <c r="CY11" i="3"/>
  <c r="Y11" i="3" s="1"/>
  <c r="CV11" i="3"/>
  <c r="X11" i="3" s="1"/>
  <c r="CY10" i="3"/>
  <c r="Y10" i="3" s="1"/>
  <c r="CV10" i="3"/>
  <c r="X10" i="3" s="1"/>
  <c r="CY9" i="3"/>
  <c r="Y9" i="3" s="1"/>
  <c r="CV9" i="3"/>
  <c r="X9" i="3" s="1"/>
  <c r="CY8" i="3"/>
  <c r="Y8" i="3" s="1"/>
  <c r="CV8" i="3"/>
  <c r="X8" i="3" s="1"/>
  <c r="CY7" i="3"/>
  <c r="Y7" i="3" s="1"/>
  <c r="CV7" i="3"/>
  <c r="X7" i="3" s="1"/>
  <c r="CY6" i="3"/>
  <c r="Y6" i="3" s="1"/>
  <c r="CV6" i="3"/>
  <c r="X6" i="3" s="1"/>
  <c r="CY5" i="3"/>
  <c r="Y5" i="3" s="1"/>
  <c r="CV5" i="3"/>
  <c r="X5" i="3" s="1"/>
  <c r="CY4" i="3"/>
  <c r="Y4" i="3" s="1"/>
  <c r="CV4" i="3"/>
  <c r="X4" i="3" s="1"/>
  <c r="CS29" i="3"/>
  <c r="W29" i="3" s="1"/>
  <c r="CP29" i="3"/>
  <c r="V29" i="3" s="1"/>
  <c r="CS28" i="3"/>
  <c r="W28" i="3" s="1"/>
  <c r="CP28" i="3"/>
  <c r="V28" i="3" s="1"/>
  <c r="CS27" i="3"/>
  <c r="W27" i="3" s="1"/>
  <c r="CP27" i="3"/>
  <c r="V27" i="3" s="1"/>
  <c r="CS26" i="3"/>
  <c r="W26" i="3" s="1"/>
  <c r="CP26" i="3"/>
  <c r="V26" i="3" s="1"/>
  <c r="CS25" i="3"/>
  <c r="W25" i="3" s="1"/>
  <c r="CP25" i="3"/>
  <c r="V25" i="3" s="1"/>
  <c r="CS24" i="3"/>
  <c r="W24" i="3" s="1"/>
  <c r="CP24" i="3"/>
  <c r="V24" i="3" s="1"/>
  <c r="CS23" i="3"/>
  <c r="W23" i="3" s="1"/>
  <c r="CP23" i="3"/>
  <c r="V23" i="3" s="1"/>
  <c r="CS22" i="3"/>
  <c r="W22" i="3" s="1"/>
  <c r="CP22" i="3"/>
  <c r="V22" i="3" s="1"/>
  <c r="CS21" i="3"/>
  <c r="W21" i="3" s="1"/>
  <c r="CP21" i="3"/>
  <c r="V21" i="3" s="1"/>
  <c r="CS20" i="3"/>
  <c r="W20" i="3" s="1"/>
  <c r="CP20" i="3"/>
  <c r="V20" i="3" s="1"/>
  <c r="CS19" i="3"/>
  <c r="W19" i="3" s="1"/>
  <c r="CP19" i="3"/>
  <c r="V19" i="3" s="1"/>
  <c r="CS18" i="3"/>
  <c r="W18" i="3" s="1"/>
  <c r="CP18" i="3"/>
  <c r="V18" i="3" s="1"/>
  <c r="CS17" i="3"/>
  <c r="W17" i="3" s="1"/>
  <c r="CP17" i="3"/>
  <c r="V17" i="3" s="1"/>
  <c r="CS16" i="3"/>
  <c r="W16" i="3" s="1"/>
  <c r="CP16" i="3"/>
  <c r="V16" i="3" s="1"/>
  <c r="CS15" i="3"/>
  <c r="W15" i="3" s="1"/>
  <c r="CP15" i="3"/>
  <c r="V15" i="3" s="1"/>
  <c r="CS14" i="3"/>
  <c r="W14" i="3" s="1"/>
  <c r="CP14" i="3"/>
  <c r="V14" i="3" s="1"/>
  <c r="CS13" i="3"/>
  <c r="W13" i="3" s="1"/>
  <c r="CP13" i="3"/>
  <c r="V13" i="3" s="1"/>
  <c r="CS12" i="3"/>
  <c r="W12" i="3" s="1"/>
  <c r="CP12" i="3"/>
  <c r="V12" i="3" s="1"/>
  <c r="CS11" i="3"/>
  <c r="W11" i="3" s="1"/>
  <c r="CP11" i="3"/>
  <c r="V11" i="3" s="1"/>
  <c r="CS10" i="3"/>
  <c r="W10" i="3" s="1"/>
  <c r="CP10" i="3"/>
  <c r="V10" i="3" s="1"/>
  <c r="CS9" i="3"/>
  <c r="W9" i="3" s="1"/>
  <c r="CP9" i="3"/>
  <c r="V9" i="3" s="1"/>
  <c r="CS8" i="3"/>
  <c r="W8" i="3" s="1"/>
  <c r="CP8" i="3"/>
  <c r="V8" i="3" s="1"/>
  <c r="CS7" i="3"/>
  <c r="W7" i="3" s="1"/>
  <c r="CP7" i="3"/>
  <c r="V7" i="3" s="1"/>
  <c r="CS6" i="3"/>
  <c r="W6" i="3" s="1"/>
  <c r="CP6" i="3"/>
  <c r="V6" i="3" s="1"/>
  <c r="CS5" i="3"/>
  <c r="W5" i="3" s="1"/>
  <c r="CP5" i="3"/>
  <c r="V5" i="3" s="1"/>
  <c r="CS4" i="3"/>
  <c r="W4" i="3" s="1"/>
  <c r="CP4" i="3"/>
  <c r="V4" i="3" s="1"/>
  <c r="CM29" i="3"/>
  <c r="U29" i="3" s="1"/>
  <c r="CJ29" i="3"/>
  <c r="T29" i="3" s="1"/>
  <c r="CM28" i="3"/>
  <c r="U28" i="3" s="1"/>
  <c r="CJ28" i="3"/>
  <c r="T28" i="3" s="1"/>
  <c r="CM27" i="3"/>
  <c r="U27" i="3" s="1"/>
  <c r="CJ27" i="3"/>
  <c r="T27" i="3" s="1"/>
  <c r="CM26" i="3"/>
  <c r="U26" i="3" s="1"/>
  <c r="CJ26" i="3"/>
  <c r="T26" i="3" s="1"/>
  <c r="CM25" i="3"/>
  <c r="U25" i="3" s="1"/>
  <c r="CJ25" i="3"/>
  <c r="T25" i="3" s="1"/>
  <c r="CM24" i="3"/>
  <c r="U24" i="3" s="1"/>
  <c r="CJ24" i="3"/>
  <c r="T24" i="3" s="1"/>
  <c r="CM23" i="3"/>
  <c r="U23" i="3" s="1"/>
  <c r="CJ23" i="3"/>
  <c r="T23" i="3" s="1"/>
  <c r="CM22" i="3"/>
  <c r="U22" i="3" s="1"/>
  <c r="CJ22" i="3"/>
  <c r="T22" i="3" s="1"/>
  <c r="CM21" i="3"/>
  <c r="U21" i="3" s="1"/>
  <c r="CJ21" i="3"/>
  <c r="T21" i="3" s="1"/>
  <c r="CM20" i="3"/>
  <c r="U20" i="3" s="1"/>
  <c r="CJ20" i="3"/>
  <c r="T20" i="3" s="1"/>
  <c r="CM19" i="3"/>
  <c r="U19" i="3" s="1"/>
  <c r="CJ19" i="3"/>
  <c r="T19" i="3" s="1"/>
  <c r="CM18" i="3"/>
  <c r="U18" i="3" s="1"/>
  <c r="CJ18" i="3"/>
  <c r="T18" i="3" s="1"/>
  <c r="CM17" i="3"/>
  <c r="U17" i="3" s="1"/>
  <c r="CJ17" i="3"/>
  <c r="T17" i="3" s="1"/>
  <c r="CM16" i="3"/>
  <c r="U16" i="3" s="1"/>
  <c r="CJ16" i="3"/>
  <c r="T16" i="3" s="1"/>
  <c r="CM15" i="3"/>
  <c r="U15" i="3" s="1"/>
  <c r="CJ15" i="3"/>
  <c r="T15" i="3" s="1"/>
  <c r="CM14" i="3"/>
  <c r="U14" i="3" s="1"/>
  <c r="CJ14" i="3"/>
  <c r="T14" i="3" s="1"/>
  <c r="CM13" i="3"/>
  <c r="U13" i="3" s="1"/>
  <c r="CJ13" i="3"/>
  <c r="T13" i="3" s="1"/>
  <c r="CM12" i="3"/>
  <c r="U12" i="3" s="1"/>
  <c r="CJ12" i="3"/>
  <c r="T12" i="3" s="1"/>
  <c r="CM11" i="3"/>
  <c r="U11" i="3" s="1"/>
  <c r="CJ11" i="3"/>
  <c r="T11" i="3" s="1"/>
  <c r="CM10" i="3"/>
  <c r="U10" i="3" s="1"/>
  <c r="CJ10" i="3"/>
  <c r="T10" i="3" s="1"/>
  <c r="CM9" i="3"/>
  <c r="U9" i="3" s="1"/>
  <c r="CJ9" i="3"/>
  <c r="T9" i="3" s="1"/>
  <c r="CM8" i="3"/>
  <c r="U8" i="3" s="1"/>
  <c r="CJ8" i="3"/>
  <c r="T8" i="3" s="1"/>
  <c r="CM7" i="3"/>
  <c r="U7" i="3" s="1"/>
  <c r="CJ7" i="3"/>
  <c r="T7" i="3" s="1"/>
  <c r="CM6" i="3"/>
  <c r="U6" i="3" s="1"/>
  <c r="CJ6" i="3"/>
  <c r="T6" i="3" s="1"/>
  <c r="CM5" i="3"/>
  <c r="U5" i="3" s="1"/>
  <c r="CJ5" i="3"/>
  <c r="T5" i="3" s="1"/>
  <c r="CM4" i="3"/>
  <c r="U4" i="3" s="1"/>
  <c r="CJ4" i="3"/>
  <c r="T4" i="3" s="1"/>
  <c r="CG29" i="3"/>
  <c r="S29" i="3" s="1"/>
  <c r="CD29" i="3"/>
  <c r="R29" i="3" s="1"/>
  <c r="CG28" i="3"/>
  <c r="S28" i="3" s="1"/>
  <c r="CD28" i="3"/>
  <c r="R28" i="3" s="1"/>
  <c r="CG27" i="3"/>
  <c r="S27" i="3" s="1"/>
  <c r="CD27" i="3"/>
  <c r="R27" i="3" s="1"/>
  <c r="CG26" i="3"/>
  <c r="S26" i="3" s="1"/>
  <c r="CD26" i="3"/>
  <c r="R26" i="3" s="1"/>
  <c r="CG25" i="3"/>
  <c r="S25" i="3" s="1"/>
  <c r="CD25" i="3"/>
  <c r="R25" i="3" s="1"/>
  <c r="CG24" i="3"/>
  <c r="S24" i="3" s="1"/>
  <c r="CD24" i="3"/>
  <c r="R24" i="3" s="1"/>
  <c r="CG23" i="3"/>
  <c r="S23" i="3" s="1"/>
  <c r="CD23" i="3"/>
  <c r="R23" i="3" s="1"/>
  <c r="CG22" i="3"/>
  <c r="S22" i="3" s="1"/>
  <c r="CD22" i="3"/>
  <c r="R22" i="3" s="1"/>
  <c r="CG21" i="3"/>
  <c r="S21" i="3" s="1"/>
  <c r="CD21" i="3"/>
  <c r="R21" i="3" s="1"/>
  <c r="CG20" i="3"/>
  <c r="S20" i="3" s="1"/>
  <c r="CD20" i="3"/>
  <c r="R20" i="3" s="1"/>
  <c r="CG19" i="3"/>
  <c r="S19" i="3" s="1"/>
  <c r="CD19" i="3"/>
  <c r="R19" i="3" s="1"/>
  <c r="CG18" i="3"/>
  <c r="S18" i="3" s="1"/>
  <c r="CD18" i="3"/>
  <c r="R18" i="3" s="1"/>
  <c r="CG17" i="3"/>
  <c r="S17" i="3" s="1"/>
  <c r="CD17" i="3"/>
  <c r="R17" i="3" s="1"/>
  <c r="CG16" i="3"/>
  <c r="S16" i="3" s="1"/>
  <c r="CD16" i="3"/>
  <c r="R16" i="3" s="1"/>
  <c r="CG15" i="3"/>
  <c r="S15" i="3" s="1"/>
  <c r="CD15" i="3"/>
  <c r="R15" i="3" s="1"/>
  <c r="CG14" i="3"/>
  <c r="S14" i="3" s="1"/>
  <c r="CD14" i="3"/>
  <c r="R14" i="3" s="1"/>
  <c r="CG13" i="3"/>
  <c r="S13" i="3" s="1"/>
  <c r="CD13" i="3"/>
  <c r="R13" i="3" s="1"/>
  <c r="CG12" i="3"/>
  <c r="S12" i="3" s="1"/>
  <c r="CD12" i="3"/>
  <c r="R12" i="3" s="1"/>
  <c r="CG11" i="3"/>
  <c r="S11" i="3" s="1"/>
  <c r="CD11" i="3"/>
  <c r="R11" i="3" s="1"/>
  <c r="CG10" i="3"/>
  <c r="S10" i="3" s="1"/>
  <c r="CD10" i="3"/>
  <c r="R10" i="3" s="1"/>
  <c r="CG9" i="3"/>
  <c r="S9" i="3" s="1"/>
  <c r="CD9" i="3"/>
  <c r="R9" i="3" s="1"/>
  <c r="CG8" i="3"/>
  <c r="S8" i="3" s="1"/>
  <c r="CD8" i="3"/>
  <c r="R8" i="3" s="1"/>
  <c r="CG7" i="3"/>
  <c r="S7" i="3" s="1"/>
  <c r="CD7" i="3"/>
  <c r="R7" i="3" s="1"/>
  <c r="CG6" i="3"/>
  <c r="S6" i="3" s="1"/>
  <c r="CD6" i="3"/>
  <c r="R6" i="3" s="1"/>
  <c r="CG5" i="3"/>
  <c r="S5" i="3" s="1"/>
  <c r="CD5" i="3"/>
  <c r="R5" i="3" s="1"/>
  <c r="CG4" i="3"/>
  <c r="S4" i="3" s="1"/>
  <c r="CD4" i="3"/>
  <c r="R4" i="3" s="1"/>
  <c r="CA29" i="3"/>
  <c r="Q29" i="3" s="1"/>
  <c r="BX29" i="3"/>
  <c r="P29" i="3" s="1"/>
  <c r="CA28" i="3"/>
  <c r="Q28" i="3" s="1"/>
  <c r="BX28" i="3"/>
  <c r="P28" i="3" s="1"/>
  <c r="CA27" i="3"/>
  <c r="Q27" i="3" s="1"/>
  <c r="BX27" i="3"/>
  <c r="P27" i="3" s="1"/>
  <c r="CA26" i="3"/>
  <c r="Q26" i="3" s="1"/>
  <c r="BX26" i="3"/>
  <c r="P26" i="3" s="1"/>
  <c r="CA25" i="3"/>
  <c r="Q25" i="3" s="1"/>
  <c r="BX25" i="3"/>
  <c r="P25" i="3" s="1"/>
  <c r="CA24" i="3"/>
  <c r="Q24" i="3" s="1"/>
  <c r="BX24" i="3"/>
  <c r="P24" i="3" s="1"/>
  <c r="CA23" i="3"/>
  <c r="Q23" i="3" s="1"/>
  <c r="BX23" i="3"/>
  <c r="P23" i="3" s="1"/>
  <c r="CA22" i="3"/>
  <c r="Q22" i="3" s="1"/>
  <c r="BX22" i="3"/>
  <c r="P22" i="3" s="1"/>
  <c r="CA21" i="3"/>
  <c r="Q21" i="3" s="1"/>
  <c r="BX21" i="3"/>
  <c r="P21" i="3" s="1"/>
  <c r="CA20" i="3"/>
  <c r="Q20" i="3" s="1"/>
  <c r="BX20" i="3"/>
  <c r="P20" i="3" s="1"/>
  <c r="CA19" i="3"/>
  <c r="Q19" i="3" s="1"/>
  <c r="BX19" i="3"/>
  <c r="P19" i="3" s="1"/>
  <c r="CA18" i="3"/>
  <c r="Q18" i="3" s="1"/>
  <c r="BX18" i="3"/>
  <c r="P18" i="3" s="1"/>
  <c r="CA17" i="3"/>
  <c r="Q17" i="3" s="1"/>
  <c r="BX17" i="3"/>
  <c r="P17" i="3" s="1"/>
  <c r="CA16" i="3"/>
  <c r="Q16" i="3" s="1"/>
  <c r="BX16" i="3"/>
  <c r="P16" i="3" s="1"/>
  <c r="CA15" i="3"/>
  <c r="Q15" i="3" s="1"/>
  <c r="BX15" i="3"/>
  <c r="P15" i="3" s="1"/>
  <c r="CA14" i="3"/>
  <c r="Q14" i="3" s="1"/>
  <c r="BX14" i="3"/>
  <c r="P14" i="3" s="1"/>
  <c r="CA13" i="3"/>
  <c r="Q13" i="3" s="1"/>
  <c r="BX13" i="3"/>
  <c r="P13" i="3" s="1"/>
  <c r="CA12" i="3"/>
  <c r="Q12" i="3" s="1"/>
  <c r="BX12" i="3"/>
  <c r="P12" i="3" s="1"/>
  <c r="CA11" i="3"/>
  <c r="Q11" i="3" s="1"/>
  <c r="BX11" i="3"/>
  <c r="P11" i="3" s="1"/>
  <c r="CA10" i="3"/>
  <c r="Q10" i="3" s="1"/>
  <c r="BX10" i="3"/>
  <c r="P10" i="3" s="1"/>
  <c r="CA9" i="3"/>
  <c r="Q9" i="3" s="1"/>
  <c r="BX9" i="3"/>
  <c r="P9" i="3" s="1"/>
  <c r="CA8" i="3"/>
  <c r="Q8" i="3" s="1"/>
  <c r="BX8" i="3"/>
  <c r="P8" i="3" s="1"/>
  <c r="CA7" i="3"/>
  <c r="Q7" i="3" s="1"/>
  <c r="BX7" i="3"/>
  <c r="P7" i="3" s="1"/>
  <c r="CA6" i="3"/>
  <c r="Q6" i="3" s="1"/>
  <c r="BX6" i="3"/>
  <c r="P6" i="3" s="1"/>
  <c r="CA5" i="3"/>
  <c r="Q5" i="3" s="1"/>
  <c r="BX5" i="3"/>
  <c r="P5" i="3" s="1"/>
  <c r="CA4" i="3"/>
  <c r="Q4" i="3" s="1"/>
  <c r="BX4" i="3"/>
  <c r="P4" i="3" s="1"/>
  <c r="BU29" i="3"/>
  <c r="O29" i="3" s="1"/>
  <c r="BR29" i="3"/>
  <c r="N29" i="3" s="1"/>
  <c r="BU28" i="3"/>
  <c r="O28" i="3" s="1"/>
  <c r="BR28" i="3"/>
  <c r="N28" i="3" s="1"/>
  <c r="BU27" i="3"/>
  <c r="O27" i="3" s="1"/>
  <c r="BR27" i="3"/>
  <c r="N27" i="3" s="1"/>
  <c r="BU26" i="3"/>
  <c r="O26" i="3" s="1"/>
  <c r="BR26" i="3"/>
  <c r="N26" i="3" s="1"/>
  <c r="BU25" i="3"/>
  <c r="O25" i="3" s="1"/>
  <c r="BR25" i="3"/>
  <c r="N25" i="3" s="1"/>
  <c r="BU24" i="3"/>
  <c r="O24" i="3" s="1"/>
  <c r="BR24" i="3"/>
  <c r="N24" i="3" s="1"/>
  <c r="BU23" i="3"/>
  <c r="O23" i="3" s="1"/>
  <c r="BR23" i="3"/>
  <c r="N23" i="3" s="1"/>
  <c r="BU22" i="3"/>
  <c r="O22" i="3" s="1"/>
  <c r="BR22" i="3"/>
  <c r="N22" i="3" s="1"/>
  <c r="BU21" i="3"/>
  <c r="O21" i="3" s="1"/>
  <c r="BR21" i="3"/>
  <c r="N21" i="3" s="1"/>
  <c r="BU20" i="3"/>
  <c r="O20" i="3" s="1"/>
  <c r="BR20" i="3"/>
  <c r="N20" i="3" s="1"/>
  <c r="BU19" i="3"/>
  <c r="O19" i="3" s="1"/>
  <c r="BR19" i="3"/>
  <c r="N19" i="3" s="1"/>
  <c r="BU18" i="3"/>
  <c r="O18" i="3" s="1"/>
  <c r="BR18" i="3"/>
  <c r="N18" i="3" s="1"/>
  <c r="BU17" i="3"/>
  <c r="O17" i="3" s="1"/>
  <c r="BR17" i="3"/>
  <c r="N17" i="3" s="1"/>
  <c r="BU16" i="3"/>
  <c r="O16" i="3" s="1"/>
  <c r="BR16" i="3"/>
  <c r="N16" i="3" s="1"/>
  <c r="BU15" i="3"/>
  <c r="O15" i="3" s="1"/>
  <c r="BR15" i="3"/>
  <c r="N15" i="3" s="1"/>
  <c r="BU14" i="3"/>
  <c r="O14" i="3" s="1"/>
  <c r="BR14" i="3"/>
  <c r="N14" i="3" s="1"/>
  <c r="BU13" i="3"/>
  <c r="O13" i="3" s="1"/>
  <c r="BR13" i="3"/>
  <c r="N13" i="3" s="1"/>
  <c r="BU12" i="3"/>
  <c r="O12" i="3" s="1"/>
  <c r="BR12" i="3"/>
  <c r="N12" i="3" s="1"/>
  <c r="BU11" i="3"/>
  <c r="O11" i="3" s="1"/>
  <c r="BR11" i="3"/>
  <c r="N11" i="3" s="1"/>
  <c r="BU10" i="3"/>
  <c r="O10" i="3" s="1"/>
  <c r="BR10" i="3"/>
  <c r="N10" i="3" s="1"/>
  <c r="BU9" i="3"/>
  <c r="O9" i="3" s="1"/>
  <c r="BR9" i="3"/>
  <c r="N9" i="3" s="1"/>
  <c r="BU8" i="3"/>
  <c r="O8" i="3" s="1"/>
  <c r="BR8" i="3"/>
  <c r="N8" i="3" s="1"/>
  <c r="BU7" i="3"/>
  <c r="O7" i="3" s="1"/>
  <c r="BR7" i="3"/>
  <c r="N7" i="3" s="1"/>
  <c r="BU6" i="3"/>
  <c r="O6" i="3" s="1"/>
  <c r="BR6" i="3"/>
  <c r="N6" i="3" s="1"/>
  <c r="BU5" i="3"/>
  <c r="O5" i="3" s="1"/>
  <c r="BR5" i="3"/>
  <c r="N5" i="3" s="1"/>
  <c r="BU4" i="3"/>
  <c r="O4" i="3" s="1"/>
  <c r="BR4" i="3"/>
  <c r="N4" i="3" s="1"/>
  <c r="BO29" i="3"/>
  <c r="M29" i="3" s="1"/>
  <c r="BL29" i="3"/>
  <c r="L29" i="3" s="1"/>
  <c r="BO28" i="3"/>
  <c r="M28" i="3" s="1"/>
  <c r="BL28" i="3"/>
  <c r="L28" i="3" s="1"/>
  <c r="BO27" i="3"/>
  <c r="M27" i="3" s="1"/>
  <c r="BL27" i="3"/>
  <c r="L27" i="3" s="1"/>
  <c r="BO26" i="3"/>
  <c r="M26" i="3" s="1"/>
  <c r="BL26" i="3"/>
  <c r="L26" i="3" s="1"/>
  <c r="BO25" i="3"/>
  <c r="M25" i="3" s="1"/>
  <c r="BL25" i="3"/>
  <c r="L25" i="3" s="1"/>
  <c r="BO24" i="3"/>
  <c r="M24" i="3" s="1"/>
  <c r="BL24" i="3"/>
  <c r="L24" i="3" s="1"/>
  <c r="BO23" i="3"/>
  <c r="M23" i="3" s="1"/>
  <c r="BL23" i="3"/>
  <c r="L23" i="3" s="1"/>
  <c r="BO22" i="3"/>
  <c r="M22" i="3" s="1"/>
  <c r="BL22" i="3"/>
  <c r="L22" i="3" s="1"/>
  <c r="BO21" i="3"/>
  <c r="M21" i="3" s="1"/>
  <c r="BL21" i="3"/>
  <c r="L21" i="3" s="1"/>
  <c r="BO20" i="3"/>
  <c r="M20" i="3" s="1"/>
  <c r="BL20" i="3"/>
  <c r="L20" i="3" s="1"/>
  <c r="BO19" i="3"/>
  <c r="M19" i="3" s="1"/>
  <c r="BL19" i="3"/>
  <c r="L19" i="3" s="1"/>
  <c r="BO18" i="3"/>
  <c r="M18" i="3" s="1"/>
  <c r="BL18" i="3"/>
  <c r="L18" i="3" s="1"/>
  <c r="BO17" i="3"/>
  <c r="M17" i="3" s="1"/>
  <c r="BL17" i="3"/>
  <c r="L17" i="3" s="1"/>
  <c r="BO16" i="3"/>
  <c r="M16" i="3" s="1"/>
  <c r="BL16" i="3"/>
  <c r="L16" i="3" s="1"/>
  <c r="BO15" i="3"/>
  <c r="M15" i="3" s="1"/>
  <c r="BL15" i="3"/>
  <c r="L15" i="3" s="1"/>
  <c r="BO14" i="3"/>
  <c r="M14" i="3" s="1"/>
  <c r="BL14" i="3"/>
  <c r="L14" i="3" s="1"/>
  <c r="BO13" i="3"/>
  <c r="M13" i="3" s="1"/>
  <c r="BL13" i="3"/>
  <c r="L13" i="3" s="1"/>
  <c r="BO12" i="3"/>
  <c r="M12" i="3" s="1"/>
  <c r="BL12" i="3"/>
  <c r="L12" i="3" s="1"/>
  <c r="BO11" i="3"/>
  <c r="M11" i="3" s="1"/>
  <c r="BL11" i="3"/>
  <c r="L11" i="3" s="1"/>
  <c r="BO10" i="3"/>
  <c r="M10" i="3" s="1"/>
  <c r="BL10" i="3"/>
  <c r="L10" i="3" s="1"/>
  <c r="BO9" i="3"/>
  <c r="M9" i="3" s="1"/>
  <c r="BL9" i="3"/>
  <c r="L9" i="3" s="1"/>
  <c r="BO8" i="3"/>
  <c r="M8" i="3" s="1"/>
  <c r="BL8" i="3"/>
  <c r="L8" i="3" s="1"/>
  <c r="BO7" i="3"/>
  <c r="M7" i="3" s="1"/>
  <c r="BL7" i="3"/>
  <c r="L7" i="3" s="1"/>
  <c r="BO6" i="3"/>
  <c r="M6" i="3" s="1"/>
  <c r="BL6" i="3"/>
  <c r="L6" i="3" s="1"/>
  <c r="BO5" i="3"/>
  <c r="M5" i="3" s="1"/>
  <c r="BL5" i="3"/>
  <c r="L5" i="3" s="1"/>
  <c r="BO4" i="3"/>
  <c r="M4" i="3" s="1"/>
  <c r="BL4" i="3"/>
  <c r="L4" i="3" s="1"/>
  <c r="BI29" i="3"/>
  <c r="K29" i="3" s="1"/>
  <c r="BF29" i="3"/>
  <c r="J29" i="3" s="1"/>
  <c r="BI28" i="3"/>
  <c r="K28" i="3" s="1"/>
  <c r="BF28" i="3"/>
  <c r="J28" i="3" s="1"/>
  <c r="BI27" i="3"/>
  <c r="K27" i="3" s="1"/>
  <c r="BF27" i="3"/>
  <c r="J27" i="3" s="1"/>
  <c r="BI26" i="3"/>
  <c r="K26" i="3" s="1"/>
  <c r="BF26" i="3"/>
  <c r="J26" i="3" s="1"/>
  <c r="BI25" i="3"/>
  <c r="K25" i="3" s="1"/>
  <c r="BF25" i="3"/>
  <c r="J25" i="3" s="1"/>
  <c r="BI24" i="3"/>
  <c r="K24" i="3" s="1"/>
  <c r="BF24" i="3"/>
  <c r="J24" i="3" s="1"/>
  <c r="BI23" i="3"/>
  <c r="K23" i="3" s="1"/>
  <c r="BF23" i="3"/>
  <c r="J23" i="3" s="1"/>
  <c r="BI22" i="3"/>
  <c r="K22" i="3" s="1"/>
  <c r="BF22" i="3"/>
  <c r="J22" i="3" s="1"/>
  <c r="BI21" i="3"/>
  <c r="K21" i="3" s="1"/>
  <c r="BF21" i="3"/>
  <c r="J21" i="3" s="1"/>
  <c r="BI20" i="3"/>
  <c r="K20" i="3" s="1"/>
  <c r="BF20" i="3"/>
  <c r="J20" i="3" s="1"/>
  <c r="BI19" i="3"/>
  <c r="K19" i="3" s="1"/>
  <c r="BF19" i="3"/>
  <c r="J19" i="3" s="1"/>
  <c r="BI18" i="3"/>
  <c r="K18" i="3" s="1"/>
  <c r="BF18" i="3"/>
  <c r="J18" i="3" s="1"/>
  <c r="BI17" i="3"/>
  <c r="K17" i="3" s="1"/>
  <c r="BF17" i="3"/>
  <c r="J17" i="3" s="1"/>
  <c r="BI16" i="3"/>
  <c r="K16" i="3" s="1"/>
  <c r="BF16" i="3"/>
  <c r="J16" i="3" s="1"/>
  <c r="BI15" i="3"/>
  <c r="K15" i="3" s="1"/>
  <c r="BF15" i="3"/>
  <c r="J15" i="3" s="1"/>
  <c r="BI14" i="3"/>
  <c r="K14" i="3" s="1"/>
  <c r="BF14" i="3"/>
  <c r="J14" i="3" s="1"/>
  <c r="BI13" i="3"/>
  <c r="K13" i="3" s="1"/>
  <c r="BF13" i="3"/>
  <c r="J13" i="3" s="1"/>
  <c r="BI12" i="3"/>
  <c r="K12" i="3" s="1"/>
  <c r="BF12" i="3"/>
  <c r="J12" i="3" s="1"/>
  <c r="BI11" i="3"/>
  <c r="K11" i="3" s="1"/>
  <c r="BF11" i="3"/>
  <c r="J11" i="3" s="1"/>
  <c r="BI10" i="3"/>
  <c r="K10" i="3" s="1"/>
  <c r="BF10" i="3"/>
  <c r="J10" i="3" s="1"/>
  <c r="BI9" i="3"/>
  <c r="K9" i="3" s="1"/>
  <c r="BF9" i="3"/>
  <c r="J9" i="3" s="1"/>
  <c r="BI8" i="3"/>
  <c r="K8" i="3" s="1"/>
  <c r="BF8" i="3"/>
  <c r="J8" i="3" s="1"/>
  <c r="BI7" i="3"/>
  <c r="K7" i="3" s="1"/>
  <c r="BF7" i="3"/>
  <c r="J7" i="3" s="1"/>
  <c r="BI6" i="3"/>
  <c r="K6" i="3" s="1"/>
  <c r="BF6" i="3"/>
  <c r="J6" i="3" s="1"/>
  <c r="BI5" i="3"/>
  <c r="K5" i="3" s="1"/>
  <c r="BF5" i="3"/>
  <c r="J5" i="3" s="1"/>
  <c r="BI4" i="3"/>
  <c r="K4" i="3" s="1"/>
  <c r="BF4" i="3"/>
  <c r="J4" i="3" s="1"/>
  <c r="BC29" i="3"/>
  <c r="I29" i="3" s="1"/>
  <c r="AZ29" i="3"/>
  <c r="H29" i="3" s="1"/>
  <c r="BC28" i="3"/>
  <c r="I28" i="3" s="1"/>
  <c r="AZ28" i="3"/>
  <c r="H28" i="3" s="1"/>
  <c r="BC27" i="3"/>
  <c r="I27" i="3" s="1"/>
  <c r="AZ27" i="3"/>
  <c r="H27" i="3" s="1"/>
  <c r="BC26" i="3"/>
  <c r="I26" i="3" s="1"/>
  <c r="AZ26" i="3"/>
  <c r="H26" i="3" s="1"/>
  <c r="BC25" i="3"/>
  <c r="I25" i="3" s="1"/>
  <c r="AZ25" i="3"/>
  <c r="H25" i="3" s="1"/>
  <c r="BC24" i="3"/>
  <c r="I24" i="3" s="1"/>
  <c r="AZ24" i="3"/>
  <c r="H24" i="3" s="1"/>
  <c r="BC23" i="3"/>
  <c r="I23" i="3" s="1"/>
  <c r="AZ23" i="3"/>
  <c r="H23" i="3" s="1"/>
  <c r="BC22" i="3"/>
  <c r="I22" i="3" s="1"/>
  <c r="AZ22" i="3"/>
  <c r="H22" i="3" s="1"/>
  <c r="BC21" i="3"/>
  <c r="I21" i="3" s="1"/>
  <c r="AZ21" i="3"/>
  <c r="H21" i="3" s="1"/>
  <c r="BC20" i="3"/>
  <c r="I20" i="3" s="1"/>
  <c r="AZ20" i="3"/>
  <c r="H20" i="3" s="1"/>
  <c r="BC19" i="3"/>
  <c r="I19" i="3" s="1"/>
  <c r="AZ19" i="3"/>
  <c r="H19" i="3" s="1"/>
  <c r="BC18" i="3"/>
  <c r="I18" i="3" s="1"/>
  <c r="AZ18" i="3"/>
  <c r="H18" i="3" s="1"/>
  <c r="BC17" i="3"/>
  <c r="I17" i="3" s="1"/>
  <c r="AZ17" i="3"/>
  <c r="H17" i="3" s="1"/>
  <c r="BC16" i="3"/>
  <c r="I16" i="3" s="1"/>
  <c r="AZ16" i="3"/>
  <c r="H16" i="3" s="1"/>
  <c r="BC15" i="3"/>
  <c r="I15" i="3" s="1"/>
  <c r="AZ15" i="3"/>
  <c r="H15" i="3" s="1"/>
  <c r="BC14" i="3"/>
  <c r="I14" i="3" s="1"/>
  <c r="AZ14" i="3"/>
  <c r="H14" i="3" s="1"/>
  <c r="BC13" i="3"/>
  <c r="I13" i="3" s="1"/>
  <c r="AZ13" i="3"/>
  <c r="H13" i="3" s="1"/>
  <c r="BC12" i="3"/>
  <c r="I12" i="3" s="1"/>
  <c r="AZ12" i="3"/>
  <c r="H12" i="3" s="1"/>
  <c r="BC11" i="3"/>
  <c r="I11" i="3" s="1"/>
  <c r="AZ11" i="3"/>
  <c r="H11" i="3" s="1"/>
  <c r="BC10" i="3"/>
  <c r="I10" i="3" s="1"/>
  <c r="AZ10" i="3"/>
  <c r="H10" i="3" s="1"/>
  <c r="BC9" i="3"/>
  <c r="I9" i="3" s="1"/>
  <c r="AZ9" i="3"/>
  <c r="H9" i="3" s="1"/>
  <c r="BC8" i="3"/>
  <c r="I8" i="3" s="1"/>
  <c r="AZ8" i="3"/>
  <c r="H8" i="3" s="1"/>
  <c r="BC7" i="3"/>
  <c r="I7" i="3" s="1"/>
  <c r="AZ7" i="3"/>
  <c r="H7" i="3" s="1"/>
  <c r="BC6" i="3"/>
  <c r="I6" i="3" s="1"/>
  <c r="AZ6" i="3"/>
  <c r="H6" i="3" s="1"/>
  <c r="BC5" i="3"/>
  <c r="I5" i="3" s="1"/>
  <c r="AZ5" i="3"/>
  <c r="H5" i="3" s="1"/>
  <c r="BC4" i="3"/>
  <c r="I4" i="3" s="1"/>
  <c r="AZ4" i="3"/>
  <c r="H4" i="3" s="1"/>
  <c r="AW29" i="3"/>
  <c r="G29" i="3" s="1"/>
  <c r="AT29" i="3"/>
  <c r="F29" i="3" s="1"/>
  <c r="AW28" i="3"/>
  <c r="G28" i="3" s="1"/>
  <c r="AT28" i="3"/>
  <c r="F28" i="3" s="1"/>
  <c r="AW27" i="3"/>
  <c r="G27" i="3" s="1"/>
  <c r="AT27" i="3"/>
  <c r="F27" i="3" s="1"/>
  <c r="AW26" i="3"/>
  <c r="G26" i="3" s="1"/>
  <c r="AT26" i="3"/>
  <c r="F26" i="3" s="1"/>
  <c r="AW25" i="3"/>
  <c r="G25" i="3" s="1"/>
  <c r="AT25" i="3"/>
  <c r="F25" i="3" s="1"/>
  <c r="AW24" i="3"/>
  <c r="G24" i="3" s="1"/>
  <c r="AT24" i="3"/>
  <c r="F24" i="3" s="1"/>
  <c r="AW23" i="3"/>
  <c r="G23" i="3" s="1"/>
  <c r="AT23" i="3"/>
  <c r="F23" i="3" s="1"/>
  <c r="AW22" i="3"/>
  <c r="G22" i="3" s="1"/>
  <c r="AT22" i="3"/>
  <c r="F22" i="3" s="1"/>
  <c r="AW21" i="3"/>
  <c r="G21" i="3" s="1"/>
  <c r="AT21" i="3"/>
  <c r="F21" i="3" s="1"/>
  <c r="AW20" i="3"/>
  <c r="G20" i="3" s="1"/>
  <c r="AT20" i="3"/>
  <c r="F20" i="3" s="1"/>
  <c r="AW19" i="3"/>
  <c r="G19" i="3" s="1"/>
  <c r="AT19" i="3"/>
  <c r="F19" i="3" s="1"/>
  <c r="AW18" i="3"/>
  <c r="G18" i="3" s="1"/>
  <c r="AT18" i="3"/>
  <c r="F18" i="3" s="1"/>
  <c r="AW17" i="3"/>
  <c r="G17" i="3" s="1"/>
  <c r="AT17" i="3"/>
  <c r="F17" i="3" s="1"/>
  <c r="AW16" i="3"/>
  <c r="G16" i="3" s="1"/>
  <c r="AT16" i="3"/>
  <c r="F16" i="3" s="1"/>
  <c r="AW15" i="3"/>
  <c r="G15" i="3" s="1"/>
  <c r="AT15" i="3"/>
  <c r="F15" i="3" s="1"/>
  <c r="AW14" i="3"/>
  <c r="G14" i="3" s="1"/>
  <c r="AT14" i="3"/>
  <c r="F14" i="3" s="1"/>
  <c r="AW13" i="3"/>
  <c r="G13" i="3" s="1"/>
  <c r="AT13" i="3"/>
  <c r="F13" i="3" s="1"/>
  <c r="AW12" i="3"/>
  <c r="G12" i="3" s="1"/>
  <c r="AT12" i="3"/>
  <c r="F12" i="3" s="1"/>
  <c r="AW11" i="3"/>
  <c r="G11" i="3" s="1"/>
  <c r="AT11" i="3"/>
  <c r="F11" i="3" s="1"/>
  <c r="AW10" i="3"/>
  <c r="G10" i="3" s="1"/>
  <c r="AT10" i="3"/>
  <c r="F10" i="3" s="1"/>
  <c r="AW9" i="3"/>
  <c r="G9" i="3" s="1"/>
  <c r="AT9" i="3"/>
  <c r="F9" i="3" s="1"/>
  <c r="AW8" i="3"/>
  <c r="G8" i="3" s="1"/>
  <c r="AT8" i="3"/>
  <c r="F8" i="3" s="1"/>
  <c r="AW7" i="3"/>
  <c r="G7" i="3" s="1"/>
  <c r="AT7" i="3"/>
  <c r="F7" i="3" s="1"/>
  <c r="AW6" i="3"/>
  <c r="G6" i="3" s="1"/>
  <c r="AT6" i="3"/>
  <c r="F6" i="3" s="1"/>
  <c r="AW5" i="3"/>
  <c r="G5" i="3" s="1"/>
  <c r="AT5" i="3"/>
  <c r="F5" i="3" s="1"/>
  <c r="AW4" i="3"/>
  <c r="G4" i="3" s="1"/>
  <c r="AT4" i="3"/>
  <c r="F4" i="3" s="1"/>
  <c r="AN5" i="3"/>
  <c r="D5" i="3" s="1"/>
  <c r="AQ5" i="3"/>
  <c r="E5" i="3" s="1"/>
  <c r="AN6" i="3"/>
  <c r="D6" i="3" s="1"/>
  <c r="AQ6" i="3"/>
  <c r="E6" i="3" s="1"/>
  <c r="AN7" i="3"/>
  <c r="D7" i="3" s="1"/>
  <c r="AQ7" i="3"/>
  <c r="E7" i="3" s="1"/>
  <c r="AN8" i="3"/>
  <c r="D8" i="3" s="1"/>
  <c r="AQ8" i="3"/>
  <c r="E8" i="3" s="1"/>
  <c r="AN9" i="3"/>
  <c r="D9" i="3" s="1"/>
  <c r="AQ9" i="3"/>
  <c r="E9" i="3" s="1"/>
  <c r="AN10" i="3"/>
  <c r="D10" i="3" s="1"/>
  <c r="AQ10" i="3"/>
  <c r="E10" i="3" s="1"/>
  <c r="AN11" i="3"/>
  <c r="D11" i="3" s="1"/>
  <c r="AQ11" i="3"/>
  <c r="E11" i="3" s="1"/>
  <c r="AN12" i="3"/>
  <c r="D12" i="3" s="1"/>
  <c r="AQ12" i="3"/>
  <c r="E12" i="3" s="1"/>
  <c r="AN13" i="3"/>
  <c r="D13" i="3" s="1"/>
  <c r="AQ13" i="3"/>
  <c r="E13" i="3" s="1"/>
  <c r="AN14" i="3"/>
  <c r="D14" i="3" s="1"/>
  <c r="AQ14" i="3"/>
  <c r="E14" i="3" s="1"/>
  <c r="AN15" i="3"/>
  <c r="D15" i="3" s="1"/>
  <c r="AQ15" i="3"/>
  <c r="E15" i="3" s="1"/>
  <c r="AN16" i="3"/>
  <c r="D16" i="3" s="1"/>
  <c r="AQ16" i="3"/>
  <c r="E16" i="3" s="1"/>
  <c r="AN17" i="3"/>
  <c r="D17" i="3" s="1"/>
  <c r="AQ17" i="3"/>
  <c r="E17" i="3" s="1"/>
  <c r="AN18" i="3"/>
  <c r="D18" i="3" s="1"/>
  <c r="AQ18" i="3"/>
  <c r="E18" i="3" s="1"/>
  <c r="AN19" i="3"/>
  <c r="D19" i="3" s="1"/>
  <c r="AQ19" i="3"/>
  <c r="E19" i="3" s="1"/>
  <c r="AN20" i="3"/>
  <c r="D20" i="3" s="1"/>
  <c r="AQ20" i="3"/>
  <c r="E20" i="3" s="1"/>
  <c r="AN21" i="3"/>
  <c r="D21" i="3" s="1"/>
  <c r="AQ21" i="3"/>
  <c r="E21" i="3" s="1"/>
  <c r="AN22" i="3"/>
  <c r="D22" i="3" s="1"/>
  <c r="AQ22" i="3"/>
  <c r="E22" i="3" s="1"/>
  <c r="AN23" i="3"/>
  <c r="D23" i="3" s="1"/>
  <c r="AQ23" i="3"/>
  <c r="E23" i="3" s="1"/>
  <c r="AN24" i="3"/>
  <c r="D24" i="3" s="1"/>
  <c r="AQ24" i="3"/>
  <c r="E24" i="3" s="1"/>
  <c r="AN25" i="3"/>
  <c r="D25" i="3" s="1"/>
  <c r="AQ25" i="3"/>
  <c r="E25" i="3" s="1"/>
  <c r="AN26" i="3"/>
  <c r="D26" i="3" s="1"/>
  <c r="AQ26" i="3"/>
  <c r="E26" i="3" s="1"/>
  <c r="AN27" i="3"/>
  <c r="D27" i="3" s="1"/>
  <c r="AQ27" i="3"/>
  <c r="E27" i="3" s="1"/>
  <c r="AN28" i="3"/>
  <c r="D28" i="3" s="1"/>
  <c r="AQ28" i="3"/>
  <c r="E28" i="3" s="1"/>
  <c r="AN29" i="3"/>
  <c r="D29" i="3" s="1"/>
  <c r="AQ29" i="3"/>
  <c r="E29" i="3" s="1"/>
  <c r="AQ4" i="3"/>
  <c r="E4" i="3" s="1"/>
  <c r="AN4" i="3"/>
  <c r="D4" i="3" s="1"/>
  <c r="AK29" i="3"/>
  <c r="C29" i="3" s="1"/>
  <c r="AH29" i="3"/>
  <c r="B29" i="3" s="1"/>
  <c r="AK28" i="3"/>
  <c r="C28" i="3" s="1"/>
  <c r="AH28" i="3"/>
  <c r="B28" i="3" s="1"/>
  <c r="AK27" i="3"/>
  <c r="C27" i="3" s="1"/>
  <c r="AH27" i="3"/>
  <c r="B27" i="3" s="1"/>
  <c r="AK26" i="3"/>
  <c r="C26" i="3" s="1"/>
  <c r="AH26" i="3"/>
  <c r="B26" i="3" s="1"/>
  <c r="AK25" i="3"/>
  <c r="C25" i="3" s="1"/>
  <c r="AH25" i="3"/>
  <c r="B25" i="3" s="1"/>
  <c r="AK24" i="3"/>
  <c r="C24" i="3" s="1"/>
  <c r="AH24" i="3"/>
  <c r="B24" i="3" s="1"/>
  <c r="AK23" i="3"/>
  <c r="C23" i="3" s="1"/>
  <c r="AH23" i="3"/>
  <c r="B23" i="3" s="1"/>
  <c r="AK22" i="3"/>
  <c r="C22" i="3" s="1"/>
  <c r="AH22" i="3"/>
  <c r="B22" i="3" s="1"/>
  <c r="AK21" i="3"/>
  <c r="C21" i="3" s="1"/>
  <c r="AH21" i="3"/>
  <c r="B21" i="3" s="1"/>
  <c r="AK20" i="3"/>
  <c r="C20" i="3" s="1"/>
  <c r="AH20" i="3"/>
  <c r="B20" i="3" s="1"/>
  <c r="AK19" i="3"/>
  <c r="C19" i="3" s="1"/>
  <c r="AH19" i="3"/>
  <c r="B19" i="3" s="1"/>
  <c r="AK18" i="3"/>
  <c r="C18" i="3" s="1"/>
  <c r="AH18" i="3"/>
  <c r="B18" i="3" s="1"/>
  <c r="AK17" i="3"/>
  <c r="C17" i="3" s="1"/>
  <c r="AH17" i="3"/>
  <c r="B17" i="3" s="1"/>
  <c r="AK16" i="3"/>
  <c r="C16" i="3" s="1"/>
  <c r="AH16" i="3"/>
  <c r="B16" i="3" s="1"/>
  <c r="AK15" i="3"/>
  <c r="C15" i="3" s="1"/>
  <c r="AH15" i="3"/>
  <c r="B15" i="3" s="1"/>
  <c r="AK14" i="3"/>
  <c r="C14" i="3" s="1"/>
  <c r="AH14" i="3"/>
  <c r="B14" i="3" s="1"/>
  <c r="AK13" i="3"/>
  <c r="C13" i="3" s="1"/>
  <c r="AH13" i="3"/>
  <c r="B13" i="3" s="1"/>
  <c r="AK12" i="3"/>
  <c r="C12" i="3" s="1"/>
  <c r="AH12" i="3"/>
  <c r="B12" i="3" s="1"/>
  <c r="AK11" i="3"/>
  <c r="C11" i="3" s="1"/>
  <c r="AH11" i="3"/>
  <c r="B11" i="3" s="1"/>
  <c r="AK10" i="3"/>
  <c r="C10" i="3" s="1"/>
  <c r="AH10" i="3"/>
  <c r="B10" i="3" s="1"/>
  <c r="AK9" i="3"/>
  <c r="C9" i="3" s="1"/>
  <c r="AH9" i="3"/>
  <c r="B9" i="3" s="1"/>
  <c r="AK8" i="3"/>
  <c r="C8" i="3" s="1"/>
  <c r="AH8" i="3"/>
  <c r="B8" i="3" s="1"/>
  <c r="AK7" i="3"/>
  <c r="C7" i="3" s="1"/>
  <c r="AH7" i="3"/>
  <c r="B7" i="3" s="1"/>
  <c r="AK6" i="3"/>
  <c r="C6" i="3" s="1"/>
  <c r="AH6" i="3"/>
  <c r="B6" i="3" s="1"/>
  <c r="AK5" i="3"/>
  <c r="C5" i="3" s="1"/>
  <c r="AH5" i="3"/>
  <c r="B5" i="3" s="1"/>
  <c r="AK4" i="3"/>
  <c r="C4" i="3" s="1"/>
  <c r="AH4" i="3"/>
  <c r="B4" i="3" s="1"/>
</calcChain>
</file>

<file path=xl/sharedStrings.xml><?xml version="1.0" encoding="utf-8"?>
<sst xmlns="http://schemas.openxmlformats.org/spreadsheetml/2006/main" count="357" uniqueCount="122">
  <si>
    <t>Cumulative Cost - A</t>
  </si>
  <si>
    <t>Cumulative Cost - A+Renew</t>
  </si>
  <si>
    <t>Cumulative Cost - B</t>
  </si>
  <si>
    <t>A</t>
  </si>
  <si>
    <t>B</t>
  </si>
  <si>
    <t>Cumulative Cost - B+Renew</t>
  </si>
  <si>
    <t>Cumulative Cost - C</t>
  </si>
  <si>
    <t>Cumulative Cost - C+Renew</t>
  </si>
  <si>
    <t>C</t>
  </si>
  <si>
    <t>Cumulative Cost - D</t>
  </si>
  <si>
    <t>D</t>
  </si>
  <si>
    <t>C(N-1)</t>
  </si>
  <si>
    <t>Cumulative Cost - C(N-1)</t>
  </si>
  <si>
    <t>Cumulative Cost - C(N-1)+Renew</t>
  </si>
  <si>
    <t>C&amp;NatGas</t>
  </si>
  <si>
    <t>C(N-1)&amp;Natgas</t>
  </si>
  <si>
    <t>E</t>
  </si>
  <si>
    <t>F(i)</t>
  </si>
  <si>
    <t>F(ii)</t>
  </si>
  <si>
    <t>F(i)(N-1)</t>
  </si>
  <si>
    <t>F(ii)(N-1)</t>
  </si>
  <si>
    <t>F(iii)</t>
  </si>
  <si>
    <t>G</t>
  </si>
  <si>
    <t>H</t>
  </si>
  <si>
    <t>Cumulative Cost - C&amp;NatGas</t>
  </si>
  <si>
    <t>Cumulative Cost - C&amp;NatGas + Renew</t>
  </si>
  <si>
    <t>Cumulative Cost - C&amp;NatGas(N-1)</t>
  </si>
  <si>
    <t>Cumulative Cost - C&amp;NatGas(N-1)+Renew</t>
  </si>
  <si>
    <t>Cumulative Cost - D + Renew</t>
  </si>
  <si>
    <t>Cumulative Cost - E</t>
  </si>
  <si>
    <t>Cumulative Cost - E +Renew</t>
  </si>
  <si>
    <t>Cumulative Cost - F(i)</t>
  </si>
  <si>
    <t>Cumulative Cost - F(i) + Renew</t>
  </si>
  <si>
    <t>Cumulative Cost - F(ii)</t>
  </si>
  <si>
    <t>Cumulative Cost - F(ii) + Renew</t>
  </si>
  <si>
    <t>Cumulative Cost - F(i)(N-1)</t>
  </si>
  <si>
    <t>Cumulative Cost - F(i)(N-1) + Renew</t>
  </si>
  <si>
    <t>Cumulative Cost - F(ii)(N-1)</t>
  </si>
  <si>
    <t>Cumulative Cost - F(ii)(N-1) + Renew</t>
  </si>
  <si>
    <t>Cumulative Cost - F(iii)</t>
  </si>
  <si>
    <t>Cumulative Cost - F(iii) + Renew</t>
  </si>
  <si>
    <t>Cumulative Cost - G</t>
  </si>
  <si>
    <t>Cumulative Cost - H</t>
  </si>
  <si>
    <t>Total Cost - FV</t>
  </si>
  <si>
    <t>Total Cost - PV</t>
  </si>
  <si>
    <t>Total Costs (FV)</t>
  </si>
  <si>
    <t>Cummulative</t>
  </si>
  <si>
    <t>CPW Analysis Results (2023-2049) - 25 Year Study  2023$ - Real - Present Value</t>
  </si>
  <si>
    <t>CPW Analysis Results (2023-2049) - 25 Year Study  2023$000 - Real - Future Value</t>
  </si>
  <si>
    <t>A+ Renewables</t>
  </si>
  <si>
    <t>B+ Renewables</t>
  </si>
  <si>
    <t>C+ Renewables</t>
  </si>
  <si>
    <t>C(N-1)+ Renewables</t>
  </si>
  <si>
    <t>C&amp;NatGas +Renewables</t>
  </si>
  <si>
    <t>C(N-1)&amp;Natgas +Renewables</t>
  </si>
  <si>
    <t>D+Renewables</t>
  </si>
  <si>
    <t>E+Renewables</t>
  </si>
  <si>
    <t>F(i)+Renewables</t>
  </si>
  <si>
    <t>F(i)(N-1) +Renewables</t>
  </si>
  <si>
    <t>F(ii) +Renewables</t>
  </si>
  <si>
    <t>F(ii)(N-1) +Renewables</t>
  </si>
  <si>
    <t>F(iii)+Renewables</t>
  </si>
  <si>
    <t>Cummulative PV</t>
  </si>
  <si>
    <t>WACC (Real)</t>
  </si>
  <si>
    <t>A+Renewables</t>
  </si>
  <si>
    <t>B+Renewables</t>
  </si>
  <si>
    <t>C+Renewables</t>
  </si>
  <si>
    <t>C(N-1)+Renewables</t>
  </si>
  <si>
    <t xml:space="preserve"> A</t>
  </si>
  <si>
    <t xml:space="preserve"> A+Renew</t>
  </si>
  <si>
    <t xml:space="preserve"> B</t>
  </si>
  <si>
    <t xml:space="preserve"> B+Renew</t>
  </si>
  <si>
    <t xml:space="preserve"> C</t>
  </si>
  <si>
    <t xml:space="preserve"> C+Renew</t>
  </si>
  <si>
    <t xml:space="preserve"> C(N-1)</t>
  </si>
  <si>
    <t xml:space="preserve"> C(N-1)+Renew</t>
  </si>
  <si>
    <t xml:space="preserve"> C&amp;NatGas</t>
  </si>
  <si>
    <t xml:space="preserve"> C&amp;NatGas + Renew</t>
  </si>
  <si>
    <t xml:space="preserve"> C&amp;NatGas(N-1)</t>
  </si>
  <si>
    <t xml:space="preserve"> C&amp;NatGas(N-1)+Renew</t>
  </si>
  <si>
    <t xml:space="preserve"> D</t>
  </si>
  <si>
    <t xml:space="preserve"> D + Renew</t>
  </si>
  <si>
    <t xml:space="preserve"> E</t>
  </si>
  <si>
    <t xml:space="preserve"> E +Renew</t>
  </si>
  <si>
    <t xml:space="preserve"> F(i)</t>
  </si>
  <si>
    <t xml:space="preserve"> F(i) + Renew</t>
  </si>
  <si>
    <t xml:space="preserve"> F(i)(N-1)</t>
  </si>
  <si>
    <t xml:space="preserve"> F(i)(N-1) + Renew</t>
  </si>
  <si>
    <t xml:space="preserve"> F(ii)</t>
  </si>
  <si>
    <t xml:space="preserve"> F(ii) + Renew</t>
  </si>
  <si>
    <t xml:space="preserve"> F(ii)(N-1)</t>
  </si>
  <si>
    <t xml:space="preserve"> F(ii)(N-1) + Renew</t>
  </si>
  <si>
    <t xml:space="preserve"> F(iii)</t>
  </si>
  <si>
    <t xml:space="preserve"> F(iii) + Renew</t>
  </si>
  <si>
    <t xml:space="preserve"> G</t>
  </si>
  <si>
    <t xml:space="preserve"> H</t>
  </si>
  <si>
    <t>2,420 MW</t>
  </si>
  <si>
    <t>2,200 MW</t>
  </si>
  <si>
    <t>2,000 MW</t>
  </si>
  <si>
    <t>3,400 MW</t>
  </si>
  <si>
    <t>3,750 MWh</t>
  </si>
  <si>
    <t>9,106 MW</t>
  </si>
  <si>
    <t>7,500 MWh</t>
  </si>
  <si>
    <t>5,963 MW</t>
  </si>
  <si>
    <t>4,576 MW</t>
  </si>
  <si>
    <t>1,833 MW</t>
  </si>
  <si>
    <t>910 MW</t>
  </si>
  <si>
    <t>2,730 MW</t>
  </si>
  <si>
    <t>1,820 MW</t>
  </si>
  <si>
    <t>6,750 MWh</t>
  </si>
  <si>
    <t>1,250 MWh</t>
  </si>
  <si>
    <t>7,796 MW</t>
  </si>
  <si>
    <t>5,886 MW</t>
  </si>
  <si>
    <t>910 MW / 1,250 MWh</t>
  </si>
  <si>
    <t>5,250 MWh</t>
  </si>
  <si>
    <t>2,250 MWh</t>
  </si>
  <si>
    <t>6,796 MW</t>
  </si>
  <si>
    <t>5,5053 MW</t>
  </si>
  <si>
    <t>910 MW / 2,250 MWh</t>
  </si>
  <si>
    <t>4,666 MW</t>
  </si>
  <si>
    <t>COD Hydro Site 8C</t>
  </si>
  <si>
    <t>LIS Interconection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</si>
</sst>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* #,##0_-;\-* #,##0_-;_-* &quot;-&quot;??_-;_-@_-"/>
    <numFmt numFmtId="165" formatCode="0.000%"/>
    <numFmt numFmtId="166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164" fontId="4" fillId="0" borderId="4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166" fontId="0" fillId="0" borderId="0" xfId="1" applyNumberFormat="1" applyFont="1"/>
    <xf numFmtId="166" fontId="0" fillId="0" borderId="8" xfId="1" applyNumberFormat="1" applyFont="1" applyBorder="1"/>
    <xf numFmtId="166" fontId="0" fillId="0" borderId="9" xfId="1" applyNumberFormat="1" applyFont="1" applyBorder="1"/>
    <xf numFmtId="166" fontId="0" fillId="0" borderId="10" xfId="1" applyNumberFormat="1" applyFont="1" applyBorder="1"/>
    <xf numFmtId="166" fontId="0" fillId="0" borderId="11" xfId="1" applyNumberFormat="1" applyFont="1" applyBorder="1"/>
    <xf numFmtId="0" fontId="3" fillId="0" borderId="12" xfId="0" applyFont="1" applyBorder="1" applyAlignment="1">
      <alignment vertical="center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/>
    <xf numFmtId="0" fontId="6" fillId="0" borderId="10" xfId="0" applyFont="1" applyBorder="1"/>
    <xf numFmtId="0" fontId="6" fillId="0" borderId="11" xfId="0" applyFont="1" applyBorder="1"/>
    <xf numFmtId="0" fontId="0" fillId="0" borderId="13" xfId="0" applyBorder="1"/>
    <xf numFmtId="165" fontId="0" fillId="0" borderId="14" xfId="2" applyNumberFormat="1" applyFont="1" applyBorder="1"/>
    <xf numFmtId="166" fontId="0" fillId="0" borderId="0" xfId="1" applyNumberFormat="1" applyFont="1" applyBorder="1"/>
    <xf numFmtId="166" fontId="0" fillId="0" borderId="16" xfId="1" applyNumberFormat="1" applyFont="1" applyBorder="1"/>
    <xf numFmtId="0" fontId="6" fillId="0" borderId="15" xfId="0" applyFont="1" applyBorder="1"/>
    <xf numFmtId="0" fontId="6" fillId="0" borderId="16" xfId="0" applyFont="1" applyBorder="1"/>
    <xf numFmtId="164" fontId="4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3.xml"/><Relationship Id="rId10" Type="http://schemas.openxmlformats.org/officeDocument/2006/relationships/customXml" Target="../customXml/item1.xml"/><Relationship Id="rId4" Type="http://schemas.openxmlformats.org/officeDocument/2006/relationships/chartsheet" Target="chart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'Option A_H'!$B$3</c:f>
              <c:strCache>
                <c:ptCount val="1"/>
                <c:pt idx="0">
                  <c:v>Cumulative Cost - 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'Option A_H'!$A$4:$A$30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A_H'!$B$4:$B$30</c:f>
              <c:numCache>
                <c:formatCode>_-* #,##0_-;\-* #,##0_-;_-* "-"??_-;_-@_-</c:formatCode>
                <c:ptCount val="27"/>
                <c:pt idx="0">
                  <c:v>17885.725998418377</c:v>
                </c:pt>
                <c:pt idx="1">
                  <c:v>41053.617325204541</c:v>
                </c:pt>
                <c:pt idx="2">
                  <c:v>50030.208638181182</c:v>
                </c:pt>
                <c:pt idx="3">
                  <c:v>58116.227227740157</c:v>
                </c:pt>
                <c:pt idx="4">
                  <c:v>69050.677977369691</c:v>
                </c:pt>
                <c:pt idx="5">
                  <c:v>80192.932073712829</c:v>
                </c:pt>
                <c:pt idx="6">
                  <c:v>89304.256680963823</c:v>
                </c:pt>
                <c:pt idx="7">
                  <c:v>113438.88433672195</c:v>
                </c:pt>
                <c:pt idx="8">
                  <c:v>120186.8853786541</c:v>
                </c:pt>
                <c:pt idx="9">
                  <c:v>127445.75354412149</c:v>
                </c:pt>
                <c:pt idx="10">
                  <c:v>138774.45143381107</c:v>
                </c:pt>
                <c:pt idx="11">
                  <c:v>146873.7831232131</c:v>
                </c:pt>
                <c:pt idx="12">
                  <c:v>170475.54040908863</c:v>
                </c:pt>
                <c:pt idx="13">
                  <c:v>176994.10037731423</c:v>
                </c:pt>
                <c:pt idx="14">
                  <c:v>183498.95396235024</c:v>
                </c:pt>
                <c:pt idx="15">
                  <c:v>192381.26133012216</c:v>
                </c:pt>
                <c:pt idx="16">
                  <c:v>202514.88327655225</c:v>
                </c:pt>
                <c:pt idx="17">
                  <c:v>209041.86774492552</c:v>
                </c:pt>
                <c:pt idx="18">
                  <c:v>215576.83514380085</c:v>
                </c:pt>
                <c:pt idx="19">
                  <c:v>222131.23361083536</c:v>
                </c:pt>
                <c:pt idx="20">
                  <c:v>230289.24682940473</c:v>
                </c:pt>
                <c:pt idx="21">
                  <c:v>240202.94095341899</c:v>
                </c:pt>
                <c:pt idx="22">
                  <c:v>261721.84954331905</c:v>
                </c:pt>
                <c:pt idx="23">
                  <c:v>268321.67705785873</c:v>
                </c:pt>
                <c:pt idx="24">
                  <c:v>274930.26306809863</c:v>
                </c:pt>
                <c:pt idx="25">
                  <c:v>282813.25900488382</c:v>
                </c:pt>
                <c:pt idx="26">
                  <c:v>235403.63381287153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C-4ADC-AB63-3275A1E716B2}"/>
            </c:ext>
          </c:extLst>
        </c:ser>
        <c:ser>
          <c:idx val="1"/>
          <c:order val="1"/>
          <c:tx>
            <c:strRef>
              <c:f>'Option A_H'!$C$3</c:f>
              <c:strCache>
                <c:ptCount val="1"/>
                <c:pt idx="0">
                  <c:v>Cumulative Cost - A+Renew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'Option A_H'!$A$4:$A$30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A_H'!$C$4:$C$30</c:f>
              <c:numCache>
                <c:formatCode>_-* #,##0_-;\-* #,##0_-;_-* "-"??_-;_-@_-</c:formatCode>
                <c:ptCount val="27"/>
                <c:pt idx="0">
                  <c:v>17885.725998418377</c:v>
                </c:pt>
                <c:pt idx="1">
                  <c:v>41053.617325204541</c:v>
                </c:pt>
                <c:pt idx="2">
                  <c:v>50030.208638181182</c:v>
                </c:pt>
                <c:pt idx="3">
                  <c:v>58116.227227740157</c:v>
                </c:pt>
                <c:pt idx="4">
                  <c:v>69050.677977369691</c:v>
                </c:pt>
                <c:pt idx="5">
                  <c:v>79816.772798766819</c:v>
                </c:pt>
                <c:pt idx="6">
                  <c:v>88609.028926283921</c:v>
                </c:pt>
                <c:pt idx="7">
                  <c:v>112474.27304093406</c:v>
                </c:pt>
                <c:pt idx="8">
                  <c:v>118967.98805542976</c:v>
                </c:pt>
                <c:pt idx="9">
                  <c:v>125991.69570648369</c:v>
                </c:pt>
                <c:pt idx="10">
                  <c:v>137099.98891235303</c:v>
                </c:pt>
                <c:pt idx="11">
                  <c:v>144989.54599847266</c:v>
                </c:pt>
                <c:pt idx="12">
                  <c:v>168400.70261154955</c:v>
                </c:pt>
                <c:pt idx="13">
                  <c:v>174727.90209660406</c:v>
                </c:pt>
                <c:pt idx="14">
                  <c:v>181044.82179426638</c:v>
                </c:pt>
                <c:pt idx="15">
                  <c:v>189735.61677521715</c:v>
                </c:pt>
                <c:pt idx="16">
                  <c:v>199678.29912385336</c:v>
                </c:pt>
                <c:pt idx="17">
                  <c:v>206011.81698401863</c:v>
                </c:pt>
                <c:pt idx="18">
                  <c:v>212351.32204206043</c:v>
                </c:pt>
                <c:pt idx="19">
                  <c:v>218705.40040122165</c:v>
                </c:pt>
                <c:pt idx="20">
                  <c:v>226665.47477027052</c:v>
                </c:pt>
                <c:pt idx="21">
                  <c:v>236380.71125209483</c:v>
                </c:pt>
                <c:pt idx="22">
                  <c:v>257706.39237054676</c:v>
                </c:pt>
                <c:pt idx="23">
                  <c:v>264110.26268247835</c:v>
                </c:pt>
                <c:pt idx="24">
                  <c:v>270520.70186618518</c:v>
                </c:pt>
                <c:pt idx="25">
                  <c:v>278227.73344103753</c:v>
                </c:pt>
                <c:pt idx="26">
                  <c:v>230818.10824902522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C-4ADC-AB63-3275A1E716B2}"/>
            </c:ext>
          </c:extLst>
        </c:ser>
        <c:ser>
          <c:idx val="2"/>
          <c:order val="2"/>
          <c:tx>
            <c:strRef>
              <c:f>'Option A_H'!$D$3</c:f>
              <c:strCache>
                <c:ptCount val="1"/>
                <c:pt idx="0">
                  <c:v>Cumulative Cost - 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'Option A_H'!$A$4:$A$30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A_H'!$D$4:$D$30</c:f>
              <c:numCache>
                <c:formatCode>_-* #,##0_-;\-* #,##0_-;_-* "-"??_-;_-@_-</c:formatCode>
                <c:ptCount val="27"/>
                <c:pt idx="0">
                  <c:v>17885.725998418377</c:v>
                </c:pt>
                <c:pt idx="1">
                  <c:v>51256.415936148391</c:v>
                </c:pt>
                <c:pt idx="2">
                  <c:v>60235.805860068875</c:v>
                </c:pt>
                <c:pt idx="3">
                  <c:v>68324.623060571699</c:v>
                </c:pt>
                <c:pt idx="4">
                  <c:v>79261.872421145075</c:v>
                </c:pt>
                <c:pt idx="5">
                  <c:v>90406.925128432064</c:v>
                </c:pt>
                <c:pt idx="6">
                  <c:v>99521.048346626922</c:v>
                </c:pt>
                <c:pt idx="7">
                  <c:v>123658.47461332889</c:v>
                </c:pt>
                <c:pt idx="8">
                  <c:v>130409.27426620488</c:v>
                </c:pt>
                <c:pt idx="9">
                  <c:v>137670.94104261609</c:v>
                </c:pt>
                <c:pt idx="10">
                  <c:v>145899.35510597355</c:v>
                </c:pt>
                <c:pt idx="11">
                  <c:v>154001.48540631944</c:v>
                </c:pt>
                <c:pt idx="12">
                  <c:v>177606.0413031388</c:v>
                </c:pt>
                <c:pt idx="13">
                  <c:v>184127.39988230824</c:v>
                </c:pt>
                <c:pt idx="14">
                  <c:v>190635.05207828811</c:v>
                </c:pt>
                <c:pt idx="15">
                  <c:v>199520.15805700386</c:v>
                </c:pt>
                <c:pt idx="16">
                  <c:v>209656.57861437782</c:v>
                </c:pt>
                <c:pt idx="17">
                  <c:v>216186.36169369495</c:v>
                </c:pt>
                <c:pt idx="18">
                  <c:v>222724.12770351412</c:v>
                </c:pt>
                <c:pt idx="19">
                  <c:v>229281.32478149247</c:v>
                </c:pt>
                <c:pt idx="20">
                  <c:v>237442.1366110057</c:v>
                </c:pt>
                <c:pt idx="21">
                  <c:v>247358.6293459638</c:v>
                </c:pt>
                <c:pt idx="22">
                  <c:v>268880.33654680772</c:v>
                </c:pt>
                <c:pt idx="23">
                  <c:v>275482.96267229121</c:v>
                </c:pt>
                <c:pt idx="24">
                  <c:v>282094.34729347494</c:v>
                </c:pt>
                <c:pt idx="25">
                  <c:v>289980.14184120396</c:v>
                </c:pt>
                <c:pt idx="26">
                  <c:v>242790.9496241021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3C-4ADC-AB63-3275A1E716B2}"/>
            </c:ext>
          </c:extLst>
        </c:ser>
        <c:ser>
          <c:idx val="3"/>
          <c:order val="3"/>
          <c:tx>
            <c:strRef>
              <c:f>'Option A_H'!$E$3</c:f>
              <c:strCache>
                <c:ptCount val="1"/>
                <c:pt idx="0">
                  <c:v>Cumulative Cost - B+Renew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'Option A_H'!$A$4:$A$30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A_H'!$E$4:$E$30</c:f>
              <c:numCache>
                <c:formatCode>_-* #,##0_-;\-* #,##0_-;_-* "-"??_-;_-@_-</c:formatCode>
                <c:ptCount val="27"/>
                <c:pt idx="0">
                  <c:v>17885.725998418377</c:v>
                </c:pt>
                <c:pt idx="1">
                  <c:v>51256.415936148391</c:v>
                </c:pt>
                <c:pt idx="2">
                  <c:v>60235.805860068875</c:v>
                </c:pt>
                <c:pt idx="3">
                  <c:v>68324.623060571699</c:v>
                </c:pt>
                <c:pt idx="4">
                  <c:v>79261.872421145075</c:v>
                </c:pt>
                <c:pt idx="5">
                  <c:v>90030.765853486067</c:v>
                </c:pt>
                <c:pt idx="6">
                  <c:v>98825.82059194702</c:v>
                </c:pt>
                <c:pt idx="7">
                  <c:v>122693.86331754101</c:v>
                </c:pt>
                <c:pt idx="8">
                  <c:v>129190.37694298055</c:v>
                </c:pt>
                <c:pt idx="9">
                  <c:v>136216.88320497834</c:v>
                </c:pt>
                <c:pt idx="10">
                  <c:v>144224.89258451553</c:v>
                </c:pt>
                <c:pt idx="11">
                  <c:v>152117.24828157903</c:v>
                </c:pt>
                <c:pt idx="12">
                  <c:v>175531.20350559975</c:v>
                </c:pt>
                <c:pt idx="13">
                  <c:v>181861.20160159812</c:v>
                </c:pt>
                <c:pt idx="14">
                  <c:v>188180.91991020431</c:v>
                </c:pt>
                <c:pt idx="15">
                  <c:v>196874.51350209891</c:v>
                </c:pt>
                <c:pt idx="16">
                  <c:v>206819.99446167899</c:v>
                </c:pt>
                <c:pt idx="17">
                  <c:v>213156.31093278807</c:v>
                </c:pt>
                <c:pt idx="18">
                  <c:v>219498.6146017737</c:v>
                </c:pt>
                <c:pt idx="19">
                  <c:v>225855.49157187872</c:v>
                </c:pt>
                <c:pt idx="20">
                  <c:v>233818.36455187149</c:v>
                </c:pt>
                <c:pt idx="21">
                  <c:v>243536.39964463963</c:v>
                </c:pt>
                <c:pt idx="22">
                  <c:v>264864.8793740354</c:v>
                </c:pt>
                <c:pt idx="23">
                  <c:v>271271.54829691089</c:v>
                </c:pt>
                <c:pt idx="24">
                  <c:v>277684.78609156149</c:v>
                </c:pt>
                <c:pt idx="25">
                  <c:v>285394.61627735768</c:v>
                </c:pt>
                <c:pt idx="26">
                  <c:v>238205.42406025578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3C-4ADC-AB63-3275A1E716B2}"/>
            </c:ext>
          </c:extLst>
        </c:ser>
        <c:ser>
          <c:idx val="4"/>
          <c:order val="4"/>
          <c:tx>
            <c:strRef>
              <c:f>'Option A_H'!$F$3</c:f>
              <c:strCache>
                <c:ptCount val="1"/>
                <c:pt idx="0">
                  <c:v>Cumulative Cost - 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'Option A_H'!$A$4:$A$30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A_H'!$F$4:$F$30</c:f>
              <c:numCache>
                <c:formatCode>_-* #,##0_-;\-* #,##0_-;_-* "-"??_-;_-@_-</c:formatCode>
                <c:ptCount val="27"/>
                <c:pt idx="0">
                  <c:v>10369.077915981099</c:v>
                </c:pt>
                <c:pt idx="1">
                  <c:v>84724.02522659894</c:v>
                </c:pt>
                <c:pt idx="2">
                  <c:v>91724.661923886131</c:v>
                </c:pt>
                <c:pt idx="3">
                  <c:v>98311.519193412023</c:v>
                </c:pt>
                <c:pt idx="4">
                  <c:v>104449.24613168437</c:v>
                </c:pt>
                <c:pt idx="5">
                  <c:v>112451.81681840227</c:v>
                </c:pt>
                <c:pt idx="6">
                  <c:v>118180.68517015842</c:v>
                </c:pt>
                <c:pt idx="7">
                  <c:v>123807.47052821635</c:v>
                </c:pt>
                <c:pt idx="8">
                  <c:v>129380.10852088213</c:v>
                </c:pt>
                <c:pt idx="9">
                  <c:v>134884.15269310182</c:v>
                </c:pt>
                <c:pt idx="10">
                  <c:v>142657.69071990039</c:v>
                </c:pt>
                <c:pt idx="11">
                  <c:v>148070.68809887135</c:v>
                </c:pt>
                <c:pt idx="12">
                  <c:v>153459.51667760068</c:v>
                </c:pt>
                <c:pt idx="13">
                  <c:v>158851.10047751578</c:v>
                </c:pt>
                <c:pt idx="14">
                  <c:v>164230.25877012248</c:v>
                </c:pt>
                <c:pt idx="15">
                  <c:v>172694.80917302545</c:v>
                </c:pt>
                <c:pt idx="16">
                  <c:v>178084.86676015114</c:v>
                </c:pt>
                <c:pt idx="17">
                  <c:v>183484.08778184143</c:v>
                </c:pt>
                <c:pt idx="18">
                  <c:v>188890.54572080768</c:v>
                </c:pt>
                <c:pt idx="19">
                  <c:v>194314.61887423875</c:v>
                </c:pt>
                <c:pt idx="20">
                  <c:v>202052.47288922776</c:v>
                </c:pt>
                <c:pt idx="21">
                  <c:v>207469.79237740953</c:v>
                </c:pt>
                <c:pt idx="22">
                  <c:v>212887.34241017484</c:v>
                </c:pt>
                <c:pt idx="23">
                  <c:v>218314.83750340849</c:v>
                </c:pt>
                <c:pt idx="24">
                  <c:v>223750.30991787341</c:v>
                </c:pt>
                <c:pt idx="25">
                  <c:v>231177.38210354582</c:v>
                </c:pt>
                <c:pt idx="26">
                  <c:v>204488.03002981312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3C-4ADC-AB63-3275A1E716B2}"/>
            </c:ext>
          </c:extLst>
        </c:ser>
        <c:ser>
          <c:idx val="5"/>
          <c:order val="5"/>
          <c:tx>
            <c:strRef>
              <c:f>'Option A_H'!$G$3</c:f>
              <c:strCache>
                <c:ptCount val="1"/>
                <c:pt idx="0">
                  <c:v>Cumulative Cost - C+Renew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'Option A_H'!$A$4:$A$30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A_H'!$G$4:$G$30</c:f>
              <c:numCache>
                <c:formatCode>_-* #,##0_-;\-* #,##0_-;_-* "-"??_-;_-@_-</c:formatCode>
                <c:ptCount val="27"/>
                <c:pt idx="0">
                  <c:v>10369.077915981099</c:v>
                </c:pt>
                <c:pt idx="1">
                  <c:v>84724.02522659894</c:v>
                </c:pt>
                <c:pt idx="2">
                  <c:v>91724.661923886131</c:v>
                </c:pt>
                <c:pt idx="3">
                  <c:v>98311.519193412023</c:v>
                </c:pt>
                <c:pt idx="4">
                  <c:v>104449.24613168437</c:v>
                </c:pt>
                <c:pt idx="5">
                  <c:v>112012.15467960722</c:v>
                </c:pt>
                <c:pt idx="6">
                  <c:v>117402.00417474458</c:v>
                </c:pt>
                <c:pt idx="7">
                  <c:v>122740.81217303278</c:v>
                </c:pt>
                <c:pt idx="8">
                  <c:v>128052.54648862494</c:v>
                </c:pt>
                <c:pt idx="9">
                  <c:v>133329.98389399407</c:v>
                </c:pt>
                <c:pt idx="10">
                  <c:v>140903.37611195727</c:v>
                </c:pt>
                <c:pt idx="11">
                  <c:v>146135.290120702</c:v>
                </c:pt>
                <c:pt idx="12">
                  <c:v>151355.11972932593</c:v>
                </c:pt>
                <c:pt idx="13">
                  <c:v>156576.32694854273</c:v>
                </c:pt>
                <c:pt idx="14">
                  <c:v>161791.32141410536</c:v>
                </c:pt>
                <c:pt idx="15">
                  <c:v>170085.21982012075</c:v>
                </c:pt>
                <c:pt idx="16">
                  <c:v>175305.66393294284</c:v>
                </c:pt>
                <c:pt idx="17">
                  <c:v>180530.68976304724</c:v>
                </c:pt>
                <c:pt idx="18">
                  <c:v>185759.33405178963</c:v>
                </c:pt>
                <c:pt idx="19">
                  <c:v>190996.78594776447</c:v>
                </c:pt>
                <c:pt idx="20">
                  <c:v>198552.33615982288</c:v>
                </c:pt>
                <c:pt idx="21">
                  <c:v>203786.41122317303</c:v>
                </c:pt>
                <c:pt idx="22">
                  <c:v>209020.60155881493</c:v>
                </c:pt>
                <c:pt idx="23">
                  <c:v>214259.76442469103</c:v>
                </c:pt>
                <c:pt idx="24">
                  <c:v>219502.91595118275</c:v>
                </c:pt>
                <c:pt idx="25">
                  <c:v>226778.07524858287</c:v>
                </c:pt>
                <c:pt idx="26">
                  <c:v>200088.72317485017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3C-4ADC-AB63-3275A1E716B2}"/>
            </c:ext>
          </c:extLst>
        </c:ser>
        <c:ser>
          <c:idx val="6"/>
          <c:order val="6"/>
          <c:tx>
            <c:strRef>
              <c:f>'Option A_H'!$H$3</c:f>
              <c:strCache>
                <c:ptCount val="1"/>
                <c:pt idx="0">
                  <c:v>Cumulative Cost - C(N-1)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A_H'!$H$4:$H$30</c:f>
              <c:numCache>
                <c:formatCode>_-* #,##0_-;\-* #,##0_-;_-* "-"??_-;_-@_-</c:formatCode>
                <c:ptCount val="27"/>
                <c:pt idx="0">
                  <c:v>10369.077915981099</c:v>
                </c:pt>
                <c:pt idx="1">
                  <c:v>80374.02522659894</c:v>
                </c:pt>
                <c:pt idx="2">
                  <c:v>87374.661923886131</c:v>
                </c:pt>
                <c:pt idx="3">
                  <c:v>93961.519193412023</c:v>
                </c:pt>
                <c:pt idx="4">
                  <c:v>100099.24613168437</c:v>
                </c:pt>
                <c:pt idx="5">
                  <c:v>108101.81681840227</c:v>
                </c:pt>
                <c:pt idx="6">
                  <c:v>113830.68517015842</c:v>
                </c:pt>
                <c:pt idx="7">
                  <c:v>119457.47052821635</c:v>
                </c:pt>
                <c:pt idx="8">
                  <c:v>125030.10852088213</c:v>
                </c:pt>
                <c:pt idx="9">
                  <c:v>130534.15269310185</c:v>
                </c:pt>
                <c:pt idx="10">
                  <c:v>138307.69071990042</c:v>
                </c:pt>
                <c:pt idx="11">
                  <c:v>143720.68809887138</c:v>
                </c:pt>
                <c:pt idx="12">
                  <c:v>149109.51667760071</c:v>
                </c:pt>
                <c:pt idx="13">
                  <c:v>154501.10047751581</c:v>
                </c:pt>
                <c:pt idx="14">
                  <c:v>159880.25877012254</c:v>
                </c:pt>
                <c:pt idx="15">
                  <c:v>168344.80917302548</c:v>
                </c:pt>
                <c:pt idx="16">
                  <c:v>173734.86676015117</c:v>
                </c:pt>
                <c:pt idx="17">
                  <c:v>179134.08778184146</c:v>
                </c:pt>
                <c:pt idx="18">
                  <c:v>184540.54572080771</c:v>
                </c:pt>
                <c:pt idx="19">
                  <c:v>189964.61887423877</c:v>
                </c:pt>
                <c:pt idx="20">
                  <c:v>197702.47288922782</c:v>
                </c:pt>
                <c:pt idx="21">
                  <c:v>203119.79237740955</c:v>
                </c:pt>
                <c:pt idx="22">
                  <c:v>208537.34241017487</c:v>
                </c:pt>
                <c:pt idx="23">
                  <c:v>213964.83750340852</c:v>
                </c:pt>
                <c:pt idx="24">
                  <c:v>219400.30991787344</c:v>
                </c:pt>
                <c:pt idx="25">
                  <c:v>226827.38210354585</c:v>
                </c:pt>
                <c:pt idx="26">
                  <c:v>200350.43002981311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23C-4ADC-AB63-3275A1E716B2}"/>
            </c:ext>
          </c:extLst>
        </c:ser>
        <c:ser>
          <c:idx val="7"/>
          <c:order val="7"/>
          <c:tx>
            <c:strRef>
              <c:f>'Option A_H'!$I$3</c:f>
              <c:strCache>
                <c:ptCount val="1"/>
                <c:pt idx="0">
                  <c:v>Cumulative Cost - C(N-1)+Renew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A_H'!$I$4:$I$30</c:f>
              <c:numCache>
                <c:formatCode>_-* #,##0_-;\-* #,##0_-;_-* "-"??_-;_-@_-</c:formatCode>
                <c:ptCount val="27"/>
                <c:pt idx="0">
                  <c:v>10369.077915981099</c:v>
                </c:pt>
                <c:pt idx="1">
                  <c:v>80374.02522659894</c:v>
                </c:pt>
                <c:pt idx="2">
                  <c:v>87374.661923886131</c:v>
                </c:pt>
                <c:pt idx="3">
                  <c:v>93961.519193412023</c:v>
                </c:pt>
                <c:pt idx="4">
                  <c:v>100099.24613168437</c:v>
                </c:pt>
                <c:pt idx="5">
                  <c:v>107662.15467960722</c:v>
                </c:pt>
                <c:pt idx="6">
                  <c:v>113052.00417474458</c:v>
                </c:pt>
                <c:pt idx="7">
                  <c:v>118390.81217303278</c:v>
                </c:pt>
                <c:pt idx="8">
                  <c:v>123702.54648862494</c:v>
                </c:pt>
                <c:pt idx="9">
                  <c:v>128979.98389399407</c:v>
                </c:pt>
                <c:pt idx="10">
                  <c:v>136553.37611195727</c:v>
                </c:pt>
                <c:pt idx="11">
                  <c:v>141785.290120702</c:v>
                </c:pt>
                <c:pt idx="12">
                  <c:v>147005.11972932593</c:v>
                </c:pt>
                <c:pt idx="13">
                  <c:v>152226.32694854273</c:v>
                </c:pt>
                <c:pt idx="14">
                  <c:v>157441.32141410536</c:v>
                </c:pt>
                <c:pt idx="15">
                  <c:v>165735.21982012075</c:v>
                </c:pt>
                <c:pt idx="16">
                  <c:v>170955.66393294284</c:v>
                </c:pt>
                <c:pt idx="17">
                  <c:v>176180.68976304724</c:v>
                </c:pt>
                <c:pt idx="18">
                  <c:v>181409.33405178963</c:v>
                </c:pt>
                <c:pt idx="19">
                  <c:v>186646.78594776447</c:v>
                </c:pt>
                <c:pt idx="20">
                  <c:v>194202.33615982288</c:v>
                </c:pt>
                <c:pt idx="21">
                  <c:v>199436.41122317303</c:v>
                </c:pt>
                <c:pt idx="22">
                  <c:v>204670.60155881493</c:v>
                </c:pt>
                <c:pt idx="23">
                  <c:v>209909.76442469103</c:v>
                </c:pt>
                <c:pt idx="24">
                  <c:v>215152.91595118275</c:v>
                </c:pt>
                <c:pt idx="25">
                  <c:v>222428.07524858287</c:v>
                </c:pt>
                <c:pt idx="26">
                  <c:v>195951.12317485016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23C-4ADC-AB63-3275A1E716B2}"/>
            </c:ext>
          </c:extLst>
        </c:ser>
        <c:ser>
          <c:idx val="8"/>
          <c:order val="8"/>
          <c:tx>
            <c:strRef>
              <c:f>'Option A_H'!$J$3</c:f>
              <c:strCache>
                <c:ptCount val="1"/>
                <c:pt idx="0">
                  <c:v>Cumulative Cost - C&amp;NatGas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A_H'!$J$4:$J$30</c:f>
              <c:numCache>
                <c:formatCode>_-* #,##0_-;\-* #,##0_-;_-* "-"??_-;_-@_-</c:formatCode>
                <c:ptCount val="27"/>
                <c:pt idx="0">
                  <c:v>10369.077915981099</c:v>
                </c:pt>
                <c:pt idx="1">
                  <c:v>88757.1752780354</c:v>
                </c:pt>
                <c:pt idx="2">
                  <c:v>97001.776573162846</c:v>
                </c:pt>
                <c:pt idx="3">
                  <c:v>105055.71479863556</c:v>
                </c:pt>
                <c:pt idx="4">
                  <c:v>112902.70081264831</c:v>
                </c:pt>
                <c:pt idx="5">
                  <c:v>122726.45666548904</c:v>
                </c:pt>
                <c:pt idx="6">
                  <c:v>130385.04705630316</c:v>
                </c:pt>
                <c:pt idx="7">
                  <c:v>137996.59920492297</c:v>
                </c:pt>
                <c:pt idx="8">
                  <c:v>145583.20109694055</c:v>
                </c:pt>
                <c:pt idx="9">
                  <c:v>153138.19603247807</c:v>
                </c:pt>
                <c:pt idx="10">
                  <c:v>162991.22114986577</c:v>
                </c:pt>
                <c:pt idx="11">
                  <c:v>170504.26315125925</c:v>
                </c:pt>
                <c:pt idx="12">
                  <c:v>178006.16854861981</c:v>
                </c:pt>
                <c:pt idx="13">
                  <c:v>185509.34350868361</c:v>
                </c:pt>
                <c:pt idx="14">
                  <c:v>193006.79298988965</c:v>
                </c:pt>
                <c:pt idx="15">
                  <c:v>203582.63753548232</c:v>
                </c:pt>
                <c:pt idx="16">
                  <c:v>211085.10924063338</c:v>
                </c:pt>
                <c:pt idx="17">
                  <c:v>218591.80331269163</c:v>
                </c:pt>
                <c:pt idx="18">
                  <c:v>226101.83204271039</c:v>
                </c:pt>
                <c:pt idx="19">
                  <c:v>233619.97758723749</c:v>
                </c:pt>
                <c:pt idx="20">
                  <c:v>243456.56007173256</c:v>
                </c:pt>
                <c:pt idx="21">
                  <c:v>250971.59363325257</c:v>
                </c:pt>
                <c:pt idx="22">
                  <c:v>258486.73342610031</c:v>
                </c:pt>
                <c:pt idx="23">
                  <c:v>266006.45574681094</c:v>
                </c:pt>
                <c:pt idx="24">
                  <c:v>273529.85389201046</c:v>
                </c:pt>
                <c:pt idx="25">
                  <c:v>283088.42906299687</c:v>
                </c:pt>
                <c:pt idx="26">
                  <c:v>256399.07698926414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23C-4ADC-AB63-3275A1E716B2}"/>
            </c:ext>
          </c:extLst>
        </c:ser>
        <c:ser>
          <c:idx val="9"/>
          <c:order val="9"/>
          <c:tx>
            <c:strRef>
              <c:f>'Option A_H'!$K$3</c:f>
              <c:strCache>
                <c:ptCount val="1"/>
                <c:pt idx="0">
                  <c:v>Cumulative Cost - C&amp;NatGas + Renew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A_H'!$K$4:$K$30</c:f>
              <c:numCache>
                <c:formatCode>_-* #,##0_-;\-* #,##0_-;_-* "-"??_-;_-@_-</c:formatCode>
                <c:ptCount val="27"/>
                <c:pt idx="0">
                  <c:v>10369.077915981099</c:v>
                </c:pt>
                <c:pt idx="1">
                  <c:v>88757.1752780354</c:v>
                </c:pt>
                <c:pt idx="2">
                  <c:v>97001.776573162846</c:v>
                </c:pt>
                <c:pt idx="3">
                  <c:v>105055.71479863556</c:v>
                </c:pt>
                <c:pt idx="4">
                  <c:v>112902.70081264831</c:v>
                </c:pt>
                <c:pt idx="5">
                  <c:v>121376.20194363259</c:v>
                </c:pt>
                <c:pt idx="6">
                  <c:v>127730.9124582989</c:v>
                </c:pt>
                <c:pt idx="7">
                  <c:v>134062.10385186807</c:v>
                </c:pt>
                <c:pt idx="8">
                  <c:v>140380.82011713611</c:v>
                </c:pt>
                <c:pt idx="9">
                  <c:v>146683.73290416415</c:v>
                </c:pt>
                <c:pt idx="10">
                  <c:v>155296.86866742192</c:v>
                </c:pt>
                <c:pt idx="11">
                  <c:v>161578.80498737792</c:v>
                </c:pt>
                <c:pt idx="12">
                  <c:v>167855.17300531745</c:v>
                </c:pt>
                <c:pt idx="13">
                  <c:v>174132.17580460862</c:v>
                </c:pt>
                <c:pt idx="14">
                  <c:v>180406.3158644709</c:v>
                </c:pt>
                <c:pt idx="15">
                  <c:v>189755.86134183116</c:v>
                </c:pt>
                <c:pt idx="16">
                  <c:v>196032.51251366595</c:v>
                </c:pt>
                <c:pt idx="17">
                  <c:v>202311.27486895432</c:v>
                </c:pt>
                <c:pt idx="18">
                  <c:v>208591.70455322298</c:v>
                </c:pt>
                <c:pt idx="19">
                  <c:v>214876.19264474578</c:v>
                </c:pt>
                <c:pt idx="20">
                  <c:v>223481.10709155721</c:v>
                </c:pt>
                <c:pt idx="21">
                  <c:v>229764.03919157648</c:v>
                </c:pt>
                <c:pt idx="22">
                  <c:v>236047.02440725963</c:v>
                </c:pt>
                <c:pt idx="23">
                  <c:v>242332.30088687417</c:v>
                </c:pt>
                <c:pt idx="24">
                  <c:v>248619.41527873318</c:v>
                </c:pt>
                <c:pt idx="25">
                  <c:v>256960.32606879031</c:v>
                </c:pt>
                <c:pt idx="26">
                  <c:v>230270.97399505757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23C-4ADC-AB63-3275A1E716B2}"/>
            </c:ext>
          </c:extLst>
        </c:ser>
        <c:ser>
          <c:idx val="10"/>
          <c:order val="10"/>
          <c:tx>
            <c:strRef>
              <c:f>'Option A_H'!$L$3</c:f>
              <c:strCache>
                <c:ptCount val="1"/>
                <c:pt idx="0">
                  <c:v>Cumulative Cost - C&amp;NatGas(N-1)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A_H'!$L$4:$L$30</c:f>
              <c:numCache>
                <c:formatCode>_-* #,##0_-;\-* #,##0_-;_-* "-"??_-;_-@_-</c:formatCode>
                <c:ptCount val="27"/>
                <c:pt idx="0">
                  <c:v>10369.077915981099</c:v>
                </c:pt>
                <c:pt idx="1">
                  <c:v>84407.1752780354</c:v>
                </c:pt>
                <c:pt idx="2">
                  <c:v>92651.776573162846</c:v>
                </c:pt>
                <c:pt idx="3">
                  <c:v>100705.71479863556</c:v>
                </c:pt>
                <c:pt idx="4">
                  <c:v>108552.70081264831</c:v>
                </c:pt>
                <c:pt idx="5">
                  <c:v>118376.45666548904</c:v>
                </c:pt>
                <c:pt idx="6">
                  <c:v>126035.04705630316</c:v>
                </c:pt>
                <c:pt idx="7">
                  <c:v>133646.599204923</c:v>
                </c:pt>
                <c:pt idx="8">
                  <c:v>141233.20109694055</c:v>
                </c:pt>
                <c:pt idx="9">
                  <c:v>148788.19603247807</c:v>
                </c:pt>
                <c:pt idx="10">
                  <c:v>158641.22114986577</c:v>
                </c:pt>
                <c:pt idx="11">
                  <c:v>166154.26315125925</c:v>
                </c:pt>
                <c:pt idx="12">
                  <c:v>173656.16854861981</c:v>
                </c:pt>
                <c:pt idx="13">
                  <c:v>181159.34350868361</c:v>
                </c:pt>
                <c:pt idx="14">
                  <c:v>188656.79298988965</c:v>
                </c:pt>
                <c:pt idx="15">
                  <c:v>199232.63753548232</c:v>
                </c:pt>
                <c:pt idx="16">
                  <c:v>206735.10924063338</c:v>
                </c:pt>
                <c:pt idx="17">
                  <c:v>214241.80331269163</c:v>
                </c:pt>
                <c:pt idx="18">
                  <c:v>221751.83204271039</c:v>
                </c:pt>
                <c:pt idx="19">
                  <c:v>229269.97758723749</c:v>
                </c:pt>
                <c:pt idx="20">
                  <c:v>239106.56007173256</c:v>
                </c:pt>
                <c:pt idx="21">
                  <c:v>246621.59363325257</c:v>
                </c:pt>
                <c:pt idx="22">
                  <c:v>254136.73342610031</c:v>
                </c:pt>
                <c:pt idx="23">
                  <c:v>261656.45574681091</c:v>
                </c:pt>
                <c:pt idx="24">
                  <c:v>269179.85389201046</c:v>
                </c:pt>
                <c:pt idx="25">
                  <c:v>278738.42906299687</c:v>
                </c:pt>
                <c:pt idx="26">
                  <c:v>251360.41984640699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23C-4ADC-AB63-3275A1E716B2}"/>
            </c:ext>
          </c:extLst>
        </c:ser>
        <c:ser>
          <c:idx val="11"/>
          <c:order val="11"/>
          <c:tx>
            <c:strRef>
              <c:f>'Option A_H'!$M$3</c:f>
              <c:strCache>
                <c:ptCount val="1"/>
                <c:pt idx="0">
                  <c:v>Cumulative Cost - C&amp;NatGas(N-1)+Renew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A_H'!$M$4:$M$30</c:f>
              <c:numCache>
                <c:formatCode>_-* #,##0_-;\-* #,##0_-;_-* "-"??_-;_-@_-</c:formatCode>
                <c:ptCount val="27"/>
                <c:pt idx="0">
                  <c:v>10369.077915981099</c:v>
                </c:pt>
                <c:pt idx="1">
                  <c:v>84407.1752780354</c:v>
                </c:pt>
                <c:pt idx="2">
                  <c:v>92651.776573162846</c:v>
                </c:pt>
                <c:pt idx="3">
                  <c:v>100705.71479863556</c:v>
                </c:pt>
                <c:pt idx="4">
                  <c:v>108552.70081264831</c:v>
                </c:pt>
                <c:pt idx="5">
                  <c:v>117026.20194363259</c:v>
                </c:pt>
                <c:pt idx="6">
                  <c:v>123380.9124582989</c:v>
                </c:pt>
                <c:pt idx="7">
                  <c:v>129712.10385186807</c:v>
                </c:pt>
                <c:pt idx="8">
                  <c:v>136030.82011713611</c:v>
                </c:pt>
                <c:pt idx="9">
                  <c:v>142333.73290416415</c:v>
                </c:pt>
                <c:pt idx="10">
                  <c:v>150946.86866742192</c:v>
                </c:pt>
                <c:pt idx="11">
                  <c:v>157228.80498737792</c:v>
                </c:pt>
                <c:pt idx="12">
                  <c:v>163505.17300531745</c:v>
                </c:pt>
                <c:pt idx="13">
                  <c:v>169782.17580460862</c:v>
                </c:pt>
                <c:pt idx="14">
                  <c:v>176056.3158644709</c:v>
                </c:pt>
                <c:pt idx="15">
                  <c:v>185405.86134183116</c:v>
                </c:pt>
                <c:pt idx="16">
                  <c:v>191682.51251366595</c:v>
                </c:pt>
                <c:pt idx="17">
                  <c:v>197961.27486895432</c:v>
                </c:pt>
                <c:pt idx="18">
                  <c:v>204241.70455322298</c:v>
                </c:pt>
                <c:pt idx="19">
                  <c:v>210526.19264474578</c:v>
                </c:pt>
                <c:pt idx="20">
                  <c:v>219131.10709155721</c:v>
                </c:pt>
                <c:pt idx="21">
                  <c:v>225414.03919157648</c:v>
                </c:pt>
                <c:pt idx="22">
                  <c:v>231697.02440725963</c:v>
                </c:pt>
                <c:pt idx="23">
                  <c:v>237982.30088687417</c:v>
                </c:pt>
                <c:pt idx="24">
                  <c:v>244269.41527873318</c:v>
                </c:pt>
                <c:pt idx="25">
                  <c:v>252610.32606879031</c:v>
                </c:pt>
                <c:pt idx="26">
                  <c:v>225232.31685220046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23C-4ADC-AB63-3275A1E716B2}"/>
            </c:ext>
          </c:extLst>
        </c:ser>
        <c:ser>
          <c:idx val="12"/>
          <c:order val="12"/>
          <c:tx>
            <c:strRef>
              <c:f>'Option A_H'!$N$3</c:f>
              <c:strCache>
                <c:ptCount val="1"/>
                <c:pt idx="0">
                  <c:v>Cumulative Cost - D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A_H'!$N$4:$N$30</c:f>
              <c:numCache>
                <c:formatCode>_-* #,##0_-;\-* #,##0_-;_-* "-"??_-;_-@_-</c:formatCode>
                <c:ptCount val="27"/>
                <c:pt idx="0">
                  <c:v>17885.725998418377</c:v>
                </c:pt>
                <c:pt idx="1">
                  <c:v>68264.004390988528</c:v>
                </c:pt>
                <c:pt idx="2">
                  <c:v>76850.636612385948</c:v>
                </c:pt>
                <c:pt idx="3">
                  <c:v>84559.741963116845</c:v>
                </c:pt>
                <c:pt idx="4">
                  <c:v>95131.439888319044</c:v>
                </c:pt>
                <c:pt idx="5">
                  <c:v>104554.3458138342</c:v>
                </c:pt>
                <c:pt idx="6">
                  <c:v>113570.70435991761</c:v>
                </c:pt>
                <c:pt idx="7">
                  <c:v>143618.6744986425</c:v>
                </c:pt>
                <c:pt idx="8">
                  <c:v>149944.09117253704</c:v>
                </c:pt>
                <c:pt idx="9">
                  <c:v>156785.5348304481</c:v>
                </c:pt>
                <c:pt idx="10">
                  <c:v>162984.56695688562</c:v>
                </c:pt>
                <c:pt idx="11">
                  <c:v>170872.80685916368</c:v>
                </c:pt>
                <c:pt idx="12">
                  <c:v>180124.45401748392</c:v>
                </c:pt>
                <c:pt idx="13">
                  <c:v>185872.64890389622</c:v>
                </c:pt>
                <c:pt idx="14">
                  <c:v>191608.28720083166</c:v>
                </c:pt>
                <c:pt idx="15">
                  <c:v>197357.03873059672</c:v>
                </c:pt>
                <c:pt idx="16">
                  <c:v>206720.43682323958</c:v>
                </c:pt>
                <c:pt idx="17">
                  <c:v>212476.34949985507</c:v>
                </c:pt>
                <c:pt idx="18">
                  <c:v>218239.57543918546</c:v>
                </c:pt>
                <c:pt idx="19">
                  <c:v>224020.60242366372</c:v>
                </c:pt>
                <c:pt idx="20">
                  <c:v>229792.90340561848</c:v>
                </c:pt>
                <c:pt idx="21">
                  <c:v>238683.85099716095</c:v>
                </c:pt>
                <c:pt idx="22">
                  <c:v>246501.40102992626</c:v>
                </c:pt>
                <c:pt idx="23">
                  <c:v>251928.89612315991</c:v>
                </c:pt>
                <c:pt idx="24">
                  <c:v>257364.36853762483</c:v>
                </c:pt>
                <c:pt idx="25">
                  <c:v>262719.02495268791</c:v>
                </c:pt>
                <c:pt idx="26">
                  <c:v>225991.09876733203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23C-4ADC-AB63-3275A1E716B2}"/>
            </c:ext>
          </c:extLst>
        </c:ser>
        <c:ser>
          <c:idx val="13"/>
          <c:order val="13"/>
          <c:tx>
            <c:strRef>
              <c:f>'Option A_H'!$O$3</c:f>
              <c:strCache>
                <c:ptCount val="1"/>
                <c:pt idx="0">
                  <c:v>Cumulative Cost - D + Renew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A_H'!$O$4:$O$30</c:f>
              <c:numCache>
                <c:formatCode>_-* #,##0_-;\-* #,##0_-;_-* "-"??_-;_-@_-</c:formatCode>
                <c:ptCount val="27"/>
                <c:pt idx="0">
                  <c:v>17885.725998418377</c:v>
                </c:pt>
                <c:pt idx="1">
                  <c:v>68264.004390988528</c:v>
                </c:pt>
                <c:pt idx="2">
                  <c:v>76850.636612385948</c:v>
                </c:pt>
                <c:pt idx="3">
                  <c:v>84559.741963116845</c:v>
                </c:pt>
                <c:pt idx="4">
                  <c:v>95131.439888319044</c:v>
                </c:pt>
                <c:pt idx="5">
                  <c:v>103905.66386926061</c:v>
                </c:pt>
                <c:pt idx="6">
                  <c:v>112384.3489275114</c:v>
                </c:pt>
                <c:pt idx="7">
                  <c:v>142047.25325878544</c:v>
                </c:pt>
                <c:pt idx="8">
                  <c:v>148015.76257807435</c:v>
                </c:pt>
                <c:pt idx="9">
                  <c:v>154535.96997718522</c:v>
                </c:pt>
                <c:pt idx="10">
                  <c:v>160441.2870227457</c:v>
                </c:pt>
                <c:pt idx="11">
                  <c:v>168055.63806375331</c:v>
                </c:pt>
                <c:pt idx="12">
                  <c:v>177087.44327041641</c:v>
                </c:pt>
                <c:pt idx="13">
                  <c:v>182614.40406155566</c:v>
                </c:pt>
                <c:pt idx="14">
                  <c:v>188135.0865579565</c:v>
                </c:pt>
                <c:pt idx="15">
                  <c:v>193662.32567077212</c:v>
                </c:pt>
                <c:pt idx="16">
                  <c:v>202805.26082488324</c:v>
                </c:pt>
                <c:pt idx="17">
                  <c:v>208336.08051112411</c:v>
                </c:pt>
                <c:pt idx="18">
                  <c:v>213870.55682872239</c:v>
                </c:pt>
                <c:pt idx="19">
                  <c:v>219413.93366889458</c:v>
                </c:pt>
                <c:pt idx="20">
                  <c:v>224952.94750780507</c:v>
                </c:pt>
                <c:pt idx="21">
                  <c:v>233609.657411366</c:v>
                </c:pt>
                <c:pt idx="22">
                  <c:v>241243.84774700794</c:v>
                </c:pt>
                <c:pt idx="23">
                  <c:v>246483.01061288401</c:v>
                </c:pt>
                <c:pt idx="24">
                  <c:v>251726.16213937575</c:v>
                </c:pt>
                <c:pt idx="25">
                  <c:v>256928.90566616654</c:v>
                </c:pt>
                <c:pt idx="26">
                  <c:v>220200.97948081067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23C-4ADC-AB63-3275A1E716B2}"/>
            </c:ext>
          </c:extLst>
        </c:ser>
        <c:ser>
          <c:idx val="14"/>
          <c:order val="14"/>
          <c:tx>
            <c:strRef>
              <c:f>'Option A_H'!$P$3</c:f>
              <c:strCache>
                <c:ptCount val="1"/>
                <c:pt idx="0">
                  <c:v>Cumulative Cost - E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A_H'!$P$4:$P$30</c:f>
              <c:numCache>
                <c:formatCode>_-* #,##0_-;\-* #,##0_-;_-* "-"??_-;_-@_-</c:formatCode>
                <c:ptCount val="27"/>
                <c:pt idx="0">
                  <c:v>17885.725998418377</c:v>
                </c:pt>
                <c:pt idx="1">
                  <c:v>68009.108333640863</c:v>
                </c:pt>
                <c:pt idx="2">
                  <c:v>76595.740555038268</c:v>
                </c:pt>
                <c:pt idx="3">
                  <c:v>84304.845905769165</c:v>
                </c:pt>
                <c:pt idx="4">
                  <c:v>94876.543830971379</c:v>
                </c:pt>
                <c:pt idx="5">
                  <c:v>105662.58954143275</c:v>
                </c:pt>
                <c:pt idx="6">
                  <c:v>114424.0520301685</c:v>
                </c:pt>
                <c:pt idx="7">
                  <c:v>138272.03609306738</c:v>
                </c:pt>
                <c:pt idx="8">
                  <c:v>144675.10072840517</c:v>
                </c:pt>
                <c:pt idx="9">
                  <c:v>151591.19514888278</c:v>
                </c:pt>
                <c:pt idx="10">
                  <c:v>159225.7054059674</c:v>
                </c:pt>
                <c:pt idx="11">
                  <c:v>166985.13392097474</c:v>
                </c:pt>
                <c:pt idx="12">
                  <c:v>186747.75003894494</c:v>
                </c:pt>
                <c:pt idx="13">
                  <c:v>192927.08197122038</c:v>
                </c:pt>
                <c:pt idx="14">
                  <c:v>199093.09927815554</c:v>
                </c:pt>
                <c:pt idx="15">
                  <c:v>206636.16124304789</c:v>
                </c:pt>
                <c:pt idx="16">
                  <c:v>216430.60327275752</c:v>
                </c:pt>
                <c:pt idx="17">
                  <c:v>222618.11891488507</c:v>
                </c:pt>
                <c:pt idx="18">
                  <c:v>228813.38931822733</c:v>
                </c:pt>
                <c:pt idx="19">
                  <c:v>235027.53540809624</c:v>
                </c:pt>
                <c:pt idx="20">
                  <c:v>242595.56849539833</c:v>
                </c:pt>
                <c:pt idx="21">
                  <c:v>252169.22317531344</c:v>
                </c:pt>
                <c:pt idx="22">
                  <c:v>268028.08505238494</c:v>
                </c:pt>
                <c:pt idx="23">
                  <c:v>274287.55230106332</c:v>
                </c:pt>
                <c:pt idx="24">
                  <c:v>280555.52653231396</c:v>
                </c:pt>
                <c:pt idx="25">
                  <c:v>288100.45869892184</c:v>
                </c:pt>
                <c:pt idx="26">
                  <c:v>237232.42838658186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23C-4ADC-AB63-3275A1E716B2}"/>
            </c:ext>
          </c:extLst>
        </c:ser>
        <c:ser>
          <c:idx val="15"/>
          <c:order val="15"/>
          <c:tx>
            <c:strRef>
              <c:f>'Option A_H'!$Q$3</c:f>
              <c:strCache>
                <c:ptCount val="1"/>
                <c:pt idx="0">
                  <c:v>Cumulative Cost - E +Renew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A_H'!$Q$4:$Q$30</c:f>
              <c:numCache>
                <c:formatCode>_-* #,##0_-;\-* #,##0_-;_-* "-"??_-;_-@_-</c:formatCode>
                <c:ptCount val="27"/>
                <c:pt idx="0">
                  <c:v>17885.725998418377</c:v>
                </c:pt>
                <c:pt idx="1">
                  <c:v>68009.108333640863</c:v>
                </c:pt>
                <c:pt idx="2">
                  <c:v>76595.740555038268</c:v>
                </c:pt>
                <c:pt idx="3">
                  <c:v>84304.845905769165</c:v>
                </c:pt>
                <c:pt idx="4">
                  <c:v>94876.543830971379</c:v>
                </c:pt>
                <c:pt idx="5">
                  <c:v>105013.90759685918</c:v>
                </c:pt>
                <c:pt idx="6">
                  <c:v>113237.69659776229</c:v>
                </c:pt>
                <c:pt idx="7">
                  <c:v>136645.76778725238</c:v>
                </c:pt>
                <c:pt idx="8">
                  <c:v>142638.26098339201</c:v>
                </c:pt>
                <c:pt idx="9">
                  <c:v>149180.95365991516</c:v>
                </c:pt>
                <c:pt idx="10">
                  <c:v>156470.73955940129</c:v>
                </c:pt>
                <c:pt idx="11">
                  <c:v>163906.1028674187</c:v>
                </c:pt>
                <c:pt idx="12">
                  <c:v>183382.62063612184</c:v>
                </c:pt>
                <c:pt idx="13">
                  <c:v>189274.37803240769</c:v>
                </c:pt>
                <c:pt idx="14">
                  <c:v>195159.47811602341</c:v>
                </c:pt>
                <c:pt idx="15">
                  <c:v>202414.67042109088</c:v>
                </c:pt>
                <c:pt idx="16">
                  <c:v>211922.35562595047</c:v>
                </c:pt>
                <c:pt idx="17">
                  <c:v>217818.20487716238</c:v>
                </c:pt>
                <c:pt idx="18">
                  <c:v>223717.93150898165</c:v>
                </c:pt>
                <c:pt idx="19">
                  <c:v>229627.09598406425</c:v>
                </c:pt>
                <c:pt idx="20">
                  <c:v>236894.77385033655</c:v>
                </c:pt>
                <c:pt idx="21">
                  <c:v>246167.06538029888</c:v>
                </c:pt>
                <c:pt idx="22">
                  <c:v>261735.02808326593</c:v>
                </c:pt>
                <c:pt idx="23">
                  <c:v>267698.29347203637</c:v>
                </c:pt>
                <c:pt idx="24">
                  <c:v>273665.81235209305</c:v>
                </c:pt>
                <c:pt idx="25">
                  <c:v>280953.38009230141</c:v>
                </c:pt>
                <c:pt idx="26">
                  <c:v>230085.34977996143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23C-4ADC-AB63-3275A1E716B2}"/>
            </c:ext>
          </c:extLst>
        </c:ser>
        <c:ser>
          <c:idx val="16"/>
          <c:order val="16"/>
          <c:tx>
            <c:strRef>
              <c:f>'Option A_H'!$R$3</c:f>
              <c:strCache>
                <c:ptCount val="1"/>
                <c:pt idx="0">
                  <c:v>Cumulative Cost - F(i)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A_H'!$R$4:$R$30</c:f>
              <c:numCache>
                <c:formatCode>_-* #,##0_-;\-* #,##0_-;_-* "-"??_-;_-@_-</c:formatCode>
                <c:ptCount val="27"/>
                <c:pt idx="0">
                  <c:v>14774.740998418376</c:v>
                </c:pt>
                <c:pt idx="1">
                  <c:v>81592.81723800629</c:v>
                </c:pt>
                <c:pt idx="2">
                  <c:v>89091.297026960558</c:v>
                </c:pt>
                <c:pt idx="3">
                  <c:v>96005.39568694694</c:v>
                </c:pt>
                <c:pt idx="4">
                  <c:v>104571.28902374489</c:v>
                </c:pt>
                <c:pt idx="5">
                  <c:v>113448.29512134533</c:v>
                </c:pt>
                <c:pt idx="6">
                  <c:v>119745.35355925228</c:v>
                </c:pt>
                <c:pt idx="7">
                  <c:v>125855.48864398131</c:v>
                </c:pt>
                <c:pt idx="8">
                  <c:v>131744.6685796887</c:v>
                </c:pt>
                <c:pt idx="9">
                  <c:v>137564.53106842085</c:v>
                </c:pt>
                <c:pt idx="10">
                  <c:v>146207.45097884838</c:v>
                </c:pt>
                <c:pt idx="11">
                  <c:v>151935.30618146871</c:v>
                </c:pt>
                <c:pt idx="12">
                  <c:v>157804.97417563124</c:v>
                </c:pt>
                <c:pt idx="13">
                  <c:v>163511.18989788584</c:v>
                </c:pt>
                <c:pt idx="14">
                  <c:v>169204.84903066358</c:v>
                </c:pt>
                <c:pt idx="15">
                  <c:v>178538.15903067953</c:v>
                </c:pt>
                <c:pt idx="16">
                  <c:v>185492.83243945139</c:v>
                </c:pt>
                <c:pt idx="17">
                  <c:v>191206.76595190918</c:v>
                </c:pt>
                <c:pt idx="18">
                  <c:v>196928.01272708186</c:v>
                </c:pt>
                <c:pt idx="19">
                  <c:v>202667.06054740242</c:v>
                </c:pt>
                <c:pt idx="20">
                  <c:v>211273.9199996081</c:v>
                </c:pt>
                <c:pt idx="21">
                  <c:v>217006.14290727957</c:v>
                </c:pt>
                <c:pt idx="22">
                  <c:v>230063.69294004492</c:v>
                </c:pt>
                <c:pt idx="23">
                  <c:v>235491.18803327857</c:v>
                </c:pt>
                <c:pt idx="24">
                  <c:v>240926.66044774349</c:v>
                </c:pt>
                <c:pt idx="25">
                  <c:v>248907.85449721516</c:v>
                </c:pt>
                <c:pt idx="26">
                  <c:v>215130.14917207434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23C-4ADC-AB63-3275A1E716B2}"/>
            </c:ext>
          </c:extLst>
        </c:ser>
        <c:ser>
          <c:idx val="17"/>
          <c:order val="17"/>
          <c:tx>
            <c:strRef>
              <c:f>'Option A_H'!$S$3</c:f>
              <c:strCache>
                <c:ptCount val="1"/>
                <c:pt idx="0">
                  <c:v>Cumulative Cost - F(i) + Renew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A_H'!$S$4:$S$30</c:f>
              <c:numCache>
                <c:formatCode>_-* #,##0_-;\-* #,##0_-;_-* "-"??_-;_-@_-</c:formatCode>
                <c:ptCount val="27"/>
                <c:pt idx="0">
                  <c:v>14774.740998418376</c:v>
                </c:pt>
                <c:pt idx="1">
                  <c:v>81592.81723800629</c:v>
                </c:pt>
                <c:pt idx="2">
                  <c:v>89091.297026960558</c:v>
                </c:pt>
                <c:pt idx="3">
                  <c:v>96005.39568694694</c:v>
                </c:pt>
                <c:pt idx="4">
                  <c:v>104571.28902374489</c:v>
                </c:pt>
                <c:pt idx="5">
                  <c:v>113004.27070217782</c:v>
                </c:pt>
                <c:pt idx="6">
                  <c:v>118948.83923229546</c:v>
                </c:pt>
                <c:pt idx="7">
                  <c:v>124752.90636977814</c:v>
                </c:pt>
                <c:pt idx="8">
                  <c:v>130360.64172368603</c:v>
                </c:pt>
                <c:pt idx="9">
                  <c:v>135930.25248175752</c:v>
                </c:pt>
                <c:pt idx="10">
                  <c:v>144346.98675724535</c:v>
                </c:pt>
                <c:pt idx="11">
                  <c:v>149865.99350795534</c:v>
                </c:pt>
                <c:pt idx="12">
                  <c:v>155537.80374562647</c:v>
                </c:pt>
                <c:pt idx="13">
                  <c:v>161044.90878213532</c:v>
                </c:pt>
                <c:pt idx="14">
                  <c:v>166545.10769443188</c:v>
                </c:pt>
                <c:pt idx="15">
                  <c:v>175679.05651919334</c:v>
                </c:pt>
                <c:pt idx="16">
                  <c:v>182435.3132832867</c:v>
                </c:pt>
                <c:pt idx="17">
                  <c:v>187946.66310440729</c:v>
                </c:pt>
                <c:pt idx="18">
                  <c:v>193462.03522002106</c:v>
                </c:pt>
                <c:pt idx="19">
                  <c:v>198987.1979104662</c:v>
                </c:pt>
                <c:pt idx="20">
                  <c:v>207384.09893393199</c:v>
                </c:pt>
                <c:pt idx="21">
                  <c:v>212905.50792242013</c:v>
                </c:pt>
                <c:pt idx="22">
                  <c:v>225779.69825806207</c:v>
                </c:pt>
                <c:pt idx="23">
                  <c:v>231018.86112393814</c:v>
                </c:pt>
                <c:pt idx="24">
                  <c:v>236262.01265042988</c:v>
                </c:pt>
                <c:pt idx="25">
                  <c:v>244091.29381162926</c:v>
                </c:pt>
                <c:pt idx="26">
                  <c:v>210313.58848648847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23C-4ADC-AB63-3275A1E716B2}"/>
            </c:ext>
          </c:extLst>
        </c:ser>
        <c:ser>
          <c:idx val="18"/>
          <c:order val="18"/>
          <c:tx>
            <c:strRef>
              <c:f>'Option A_H'!$T$3</c:f>
              <c:strCache>
                <c:ptCount val="1"/>
                <c:pt idx="0">
                  <c:v>Cumulative Cost - F(i)(N-1)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A_H'!$T$4:$T$30</c:f>
              <c:numCache>
                <c:formatCode>_-* #,##0_-;\-* #,##0_-;_-* "-"??_-;_-@_-</c:formatCode>
                <c:ptCount val="27"/>
                <c:pt idx="0">
                  <c:v>14774.740998418376</c:v>
                </c:pt>
                <c:pt idx="1">
                  <c:v>77012.81723800629</c:v>
                </c:pt>
                <c:pt idx="2">
                  <c:v>84511.297026960558</c:v>
                </c:pt>
                <c:pt idx="3">
                  <c:v>91425.39568694694</c:v>
                </c:pt>
                <c:pt idx="4">
                  <c:v>99991.289023744888</c:v>
                </c:pt>
                <c:pt idx="5">
                  <c:v>107959.5352647145</c:v>
                </c:pt>
                <c:pt idx="6">
                  <c:v>114256.59370262144</c:v>
                </c:pt>
                <c:pt idx="7">
                  <c:v>120366.72878735048</c:v>
                </c:pt>
                <c:pt idx="8">
                  <c:v>126255.90872305786</c:v>
                </c:pt>
                <c:pt idx="9">
                  <c:v>132075.77121179004</c:v>
                </c:pt>
                <c:pt idx="10">
                  <c:v>139809.93126558675</c:v>
                </c:pt>
                <c:pt idx="11">
                  <c:v>145537.78646820705</c:v>
                </c:pt>
                <c:pt idx="12">
                  <c:v>151407.45446236961</c:v>
                </c:pt>
                <c:pt idx="13">
                  <c:v>157113.67018462421</c:v>
                </c:pt>
                <c:pt idx="14">
                  <c:v>162807.32931740195</c:v>
                </c:pt>
                <c:pt idx="15">
                  <c:v>171231.87946078708</c:v>
                </c:pt>
                <c:pt idx="16">
                  <c:v>178186.55286955897</c:v>
                </c:pt>
                <c:pt idx="17">
                  <c:v>183900.48638201674</c:v>
                </c:pt>
                <c:pt idx="18">
                  <c:v>189621.73315718942</c:v>
                </c:pt>
                <c:pt idx="19">
                  <c:v>195360.78097750997</c:v>
                </c:pt>
                <c:pt idx="20">
                  <c:v>203058.88057308484</c:v>
                </c:pt>
                <c:pt idx="21">
                  <c:v>208791.10348075631</c:v>
                </c:pt>
                <c:pt idx="22">
                  <c:v>224138.65351352165</c:v>
                </c:pt>
                <c:pt idx="23">
                  <c:v>229566.14860675528</c:v>
                </c:pt>
                <c:pt idx="24">
                  <c:v>235001.6210212202</c:v>
                </c:pt>
                <c:pt idx="25">
                  <c:v>242074.05521406105</c:v>
                </c:pt>
                <c:pt idx="26">
                  <c:v>209284.67945881272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23C-4ADC-AB63-3275A1E716B2}"/>
            </c:ext>
          </c:extLst>
        </c:ser>
        <c:ser>
          <c:idx val="19"/>
          <c:order val="19"/>
          <c:tx>
            <c:strRef>
              <c:f>'Option A_H'!$U$3</c:f>
              <c:strCache>
                <c:ptCount val="1"/>
                <c:pt idx="0">
                  <c:v>Cumulative Cost - F(i)(N-1) + Renew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A_H'!$U$4:$U$30</c:f>
              <c:numCache>
                <c:formatCode>_-* #,##0_-;\-* #,##0_-;_-* "-"??_-;_-@_-</c:formatCode>
                <c:ptCount val="27"/>
                <c:pt idx="0">
                  <c:v>14774.740998418376</c:v>
                </c:pt>
                <c:pt idx="1">
                  <c:v>77012.81723800629</c:v>
                </c:pt>
                <c:pt idx="2">
                  <c:v>84511.297026960558</c:v>
                </c:pt>
                <c:pt idx="3">
                  <c:v>91425.39568694694</c:v>
                </c:pt>
                <c:pt idx="4">
                  <c:v>99991.289023744888</c:v>
                </c:pt>
                <c:pt idx="5">
                  <c:v>107515.51084554699</c:v>
                </c:pt>
                <c:pt idx="6">
                  <c:v>113460.07937566462</c:v>
                </c:pt>
                <c:pt idx="7">
                  <c:v>119264.14651314731</c:v>
                </c:pt>
                <c:pt idx="8">
                  <c:v>124871.8818670552</c:v>
                </c:pt>
                <c:pt idx="9">
                  <c:v>130441.49262512669</c:v>
                </c:pt>
                <c:pt idx="10">
                  <c:v>137949.46704398369</c:v>
                </c:pt>
                <c:pt idx="11">
                  <c:v>143468.47379469368</c:v>
                </c:pt>
                <c:pt idx="12">
                  <c:v>149140.28403236481</c:v>
                </c:pt>
                <c:pt idx="13">
                  <c:v>154647.38906887366</c:v>
                </c:pt>
                <c:pt idx="14">
                  <c:v>160147.58798117022</c:v>
                </c:pt>
                <c:pt idx="15">
                  <c:v>168372.77694930087</c:v>
                </c:pt>
                <c:pt idx="16">
                  <c:v>175129.03371339419</c:v>
                </c:pt>
                <c:pt idx="17">
                  <c:v>180640.38353451478</c:v>
                </c:pt>
                <c:pt idx="18">
                  <c:v>186155.75565012859</c:v>
                </c:pt>
                <c:pt idx="19">
                  <c:v>191680.9183405737</c:v>
                </c:pt>
                <c:pt idx="20">
                  <c:v>199169.05950740867</c:v>
                </c:pt>
                <c:pt idx="21">
                  <c:v>204690.46849589681</c:v>
                </c:pt>
                <c:pt idx="22">
                  <c:v>219854.65883153875</c:v>
                </c:pt>
                <c:pt idx="23">
                  <c:v>225093.82169741482</c:v>
                </c:pt>
                <c:pt idx="24">
                  <c:v>230336.97322390653</c:v>
                </c:pt>
                <c:pt idx="25">
                  <c:v>237257.4945284751</c:v>
                </c:pt>
                <c:pt idx="26">
                  <c:v>204468.11877322677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023C-4ADC-AB63-3275A1E716B2}"/>
            </c:ext>
          </c:extLst>
        </c:ser>
        <c:ser>
          <c:idx val="20"/>
          <c:order val="20"/>
          <c:tx>
            <c:strRef>
              <c:f>'Option A_H'!$V$3</c:f>
              <c:strCache>
                <c:ptCount val="1"/>
                <c:pt idx="0">
                  <c:v>Cumulative Cost - F(ii)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A_H'!$V$4:$V$30</c:f>
              <c:numCache>
                <c:formatCode>_-* #,##0_-;\-* #,##0_-;_-* "-"??_-;_-@_-</c:formatCode>
                <c:ptCount val="27"/>
                <c:pt idx="0">
                  <c:v>15585.725998418377</c:v>
                </c:pt>
                <c:pt idx="1">
                  <c:v>69089.877582164874</c:v>
                </c:pt>
                <c:pt idx="2">
                  <c:v>77492.879298244297</c:v>
                </c:pt>
                <c:pt idx="3">
                  <c:v>85030.568038016412</c:v>
                </c:pt>
                <c:pt idx="4">
                  <c:v>94856.737554963649</c:v>
                </c:pt>
                <c:pt idx="5">
                  <c:v>103861.63284070576</c:v>
                </c:pt>
                <c:pt idx="6">
                  <c:v>111315.66423654542</c:v>
                </c:pt>
                <c:pt idx="7">
                  <c:v>133165.79932127445</c:v>
                </c:pt>
                <c:pt idx="8">
                  <c:v>139054.97925698184</c:v>
                </c:pt>
                <c:pt idx="9">
                  <c:v>144874.84174571402</c:v>
                </c:pt>
                <c:pt idx="10">
                  <c:v>153063.38172782614</c:v>
                </c:pt>
                <c:pt idx="11">
                  <c:v>159245.61685876187</c:v>
                </c:pt>
                <c:pt idx="12">
                  <c:v>165115.28485292444</c:v>
                </c:pt>
                <c:pt idx="13">
                  <c:v>170821.500575179</c:v>
                </c:pt>
                <c:pt idx="14">
                  <c:v>176515.15970795677</c:v>
                </c:pt>
                <c:pt idx="15">
                  <c:v>185394.08977965731</c:v>
                </c:pt>
                <c:pt idx="16">
                  <c:v>192803.14311674461</c:v>
                </c:pt>
                <c:pt idx="17">
                  <c:v>198517.07662920241</c:v>
                </c:pt>
                <c:pt idx="18">
                  <c:v>204238.32340437509</c:v>
                </c:pt>
                <c:pt idx="19">
                  <c:v>209977.37122469561</c:v>
                </c:pt>
                <c:pt idx="20">
                  <c:v>218129.85074858592</c:v>
                </c:pt>
                <c:pt idx="21">
                  <c:v>224316.4535845728</c:v>
                </c:pt>
                <c:pt idx="22">
                  <c:v>237374.00361733811</c:v>
                </c:pt>
                <c:pt idx="23">
                  <c:v>242801.49871057176</c:v>
                </c:pt>
                <c:pt idx="24">
                  <c:v>248236.97112503668</c:v>
                </c:pt>
                <c:pt idx="25">
                  <c:v>255763.78524619297</c:v>
                </c:pt>
                <c:pt idx="26">
                  <c:v>219673.16379201991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023C-4ADC-AB63-3275A1E716B2}"/>
            </c:ext>
          </c:extLst>
        </c:ser>
        <c:ser>
          <c:idx val="21"/>
          <c:order val="21"/>
          <c:tx>
            <c:strRef>
              <c:f>'Option A_H'!$W$3</c:f>
              <c:strCache>
                <c:ptCount val="1"/>
                <c:pt idx="0">
                  <c:v>Cumulative Cost - F(ii) + Renew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A_H'!$W$4:$W$30</c:f>
              <c:numCache>
                <c:formatCode>_-* #,##0_-;\-* #,##0_-;_-* "-"??_-;_-@_-</c:formatCode>
                <c:ptCount val="27"/>
                <c:pt idx="0">
                  <c:v>15585.725998418377</c:v>
                </c:pt>
                <c:pt idx="1">
                  <c:v>69089.877582164874</c:v>
                </c:pt>
                <c:pt idx="2">
                  <c:v>77492.879298244297</c:v>
                </c:pt>
                <c:pt idx="3">
                  <c:v>85030.568038016412</c:v>
                </c:pt>
                <c:pt idx="4">
                  <c:v>94856.737554963649</c:v>
                </c:pt>
                <c:pt idx="5">
                  <c:v>103442.18288677008</c:v>
                </c:pt>
                <c:pt idx="6">
                  <c:v>110552.39070447684</c:v>
                </c:pt>
                <c:pt idx="7">
                  <c:v>132164.4729413476</c:v>
                </c:pt>
                <c:pt idx="8">
                  <c:v>137834.75153565538</c:v>
                </c:pt>
                <c:pt idx="9">
                  <c:v>143459.97378942923</c:v>
                </c:pt>
                <c:pt idx="10">
                  <c:v>151472.59161103272</c:v>
                </c:pt>
                <c:pt idx="11">
                  <c:v>157492.38905714932</c:v>
                </c:pt>
                <c:pt idx="12">
                  <c:v>163142.21509965474</c:v>
                </c:pt>
                <c:pt idx="13">
                  <c:v>168627.19672663626</c:v>
                </c:pt>
                <c:pt idx="14">
                  <c:v>174105.90005887937</c:v>
                </c:pt>
                <c:pt idx="15">
                  <c:v>182763.3177136305</c:v>
                </c:pt>
                <c:pt idx="16">
                  <c:v>189951.90811218609</c:v>
                </c:pt>
                <c:pt idx="17">
                  <c:v>195440.74863426923</c:v>
                </c:pt>
                <c:pt idx="18">
                  <c:v>200933.24578770983</c:v>
                </c:pt>
                <c:pt idx="19">
                  <c:v>206434.64346372435</c:v>
                </c:pt>
                <c:pt idx="20">
                  <c:v>214353.83584457031</c:v>
                </c:pt>
                <c:pt idx="21">
                  <c:v>220306.2009925757</c:v>
                </c:pt>
                <c:pt idx="22">
                  <c:v>233180.39132821764</c:v>
                </c:pt>
                <c:pt idx="23">
                  <c:v>238419.55419409371</c:v>
                </c:pt>
                <c:pt idx="24">
                  <c:v>243662.70572058542</c:v>
                </c:pt>
                <c:pt idx="25">
                  <c:v>251037.60695346943</c:v>
                </c:pt>
                <c:pt idx="26">
                  <c:v>214946.98549929637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023C-4ADC-AB63-3275A1E716B2}"/>
            </c:ext>
          </c:extLst>
        </c:ser>
        <c:ser>
          <c:idx val="22"/>
          <c:order val="22"/>
          <c:tx>
            <c:strRef>
              <c:f>'Option A_H'!$X$3</c:f>
              <c:strCache>
                <c:ptCount val="1"/>
                <c:pt idx="0">
                  <c:v>Cumulative Cost - F(ii)(N-1)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A_H'!$X$4:$X$30</c:f>
              <c:numCache>
                <c:formatCode>_-* #,##0_-;\-* #,##0_-;_-* "-"??_-;_-@_-</c:formatCode>
                <c:ptCount val="27"/>
                <c:pt idx="0">
                  <c:v>15585.725998418377</c:v>
                </c:pt>
                <c:pt idx="1">
                  <c:v>66039.877582164874</c:v>
                </c:pt>
                <c:pt idx="2">
                  <c:v>74442.879298244297</c:v>
                </c:pt>
                <c:pt idx="3">
                  <c:v>81980.568038016412</c:v>
                </c:pt>
                <c:pt idx="4">
                  <c:v>91806.737554963649</c:v>
                </c:pt>
                <c:pt idx="5">
                  <c:v>100257.51097690646</c:v>
                </c:pt>
                <c:pt idx="6">
                  <c:v>107711.54237274613</c:v>
                </c:pt>
                <c:pt idx="7">
                  <c:v>129561.67745747516</c:v>
                </c:pt>
                <c:pt idx="8">
                  <c:v>135450.85739318255</c:v>
                </c:pt>
                <c:pt idx="9">
                  <c:v>141270.7198819147</c:v>
                </c:pt>
                <c:pt idx="10">
                  <c:v>148905.13800022757</c:v>
                </c:pt>
                <c:pt idx="11">
                  <c:v>155087.3731311633</c:v>
                </c:pt>
                <c:pt idx="12">
                  <c:v>160957.04112532586</c:v>
                </c:pt>
                <c:pt idx="13">
                  <c:v>166663.25684758043</c:v>
                </c:pt>
                <c:pt idx="14">
                  <c:v>172356.91598035817</c:v>
                </c:pt>
                <c:pt idx="15">
                  <c:v>180681.72418825945</c:v>
                </c:pt>
                <c:pt idx="16">
                  <c:v>188090.77752534676</c:v>
                </c:pt>
                <c:pt idx="17">
                  <c:v>193804.71103780455</c:v>
                </c:pt>
                <c:pt idx="18">
                  <c:v>199525.95781297723</c:v>
                </c:pt>
                <c:pt idx="19">
                  <c:v>205265.00563329778</c:v>
                </c:pt>
                <c:pt idx="20">
                  <c:v>212863.36329338874</c:v>
                </c:pt>
                <c:pt idx="21">
                  <c:v>219049.96612937565</c:v>
                </c:pt>
                <c:pt idx="22">
                  <c:v>232107.51616214096</c:v>
                </c:pt>
                <c:pt idx="23">
                  <c:v>237535.01125537461</c:v>
                </c:pt>
                <c:pt idx="24">
                  <c:v>242970.48366983954</c:v>
                </c:pt>
                <c:pt idx="25">
                  <c:v>249943.17592719651</c:v>
                </c:pt>
                <c:pt idx="26">
                  <c:v>215675.32006442131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023C-4ADC-AB63-3275A1E716B2}"/>
            </c:ext>
          </c:extLst>
        </c:ser>
        <c:ser>
          <c:idx val="23"/>
          <c:order val="23"/>
          <c:tx>
            <c:strRef>
              <c:f>'Option A_H'!$Y$3</c:f>
              <c:strCache>
                <c:ptCount val="1"/>
                <c:pt idx="0">
                  <c:v>Cumulative Cost - F(ii)(N-1) + Renew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A_H'!$Y$4:$Y$30</c:f>
              <c:numCache>
                <c:formatCode>_-* #,##0_-;\-* #,##0_-;_-* "-"??_-;_-@_-</c:formatCode>
                <c:ptCount val="27"/>
                <c:pt idx="0">
                  <c:v>15585.725998418377</c:v>
                </c:pt>
                <c:pt idx="1">
                  <c:v>66039.877582164874</c:v>
                </c:pt>
                <c:pt idx="2">
                  <c:v>74442.879298244297</c:v>
                </c:pt>
                <c:pt idx="3">
                  <c:v>81980.568038016412</c:v>
                </c:pt>
                <c:pt idx="4">
                  <c:v>91806.737554963649</c:v>
                </c:pt>
                <c:pt idx="5">
                  <c:v>99838.061022970811</c:v>
                </c:pt>
                <c:pt idx="6">
                  <c:v>106948.26884067757</c:v>
                </c:pt>
                <c:pt idx="7">
                  <c:v>128560.35107754834</c:v>
                </c:pt>
                <c:pt idx="8">
                  <c:v>134230.62967185609</c:v>
                </c:pt>
                <c:pt idx="9">
                  <c:v>139855.85192562998</c:v>
                </c:pt>
                <c:pt idx="10">
                  <c:v>147314.34788343418</c:v>
                </c:pt>
                <c:pt idx="11">
                  <c:v>153334.14532955078</c:v>
                </c:pt>
                <c:pt idx="12">
                  <c:v>158983.9713720562</c:v>
                </c:pt>
                <c:pt idx="13">
                  <c:v>164468.95299903772</c:v>
                </c:pt>
                <c:pt idx="14">
                  <c:v>169947.65633128083</c:v>
                </c:pt>
                <c:pt idx="15">
                  <c:v>178050.95212223264</c:v>
                </c:pt>
                <c:pt idx="16">
                  <c:v>185239.54252078827</c:v>
                </c:pt>
                <c:pt idx="17">
                  <c:v>190728.3830428714</c:v>
                </c:pt>
                <c:pt idx="18">
                  <c:v>196220.88019631198</c:v>
                </c:pt>
                <c:pt idx="19">
                  <c:v>201722.27787232649</c:v>
                </c:pt>
                <c:pt idx="20">
                  <c:v>209087.34838937319</c:v>
                </c:pt>
                <c:pt idx="21">
                  <c:v>215039.71353737859</c:v>
                </c:pt>
                <c:pt idx="22">
                  <c:v>227913.90387302049</c:v>
                </c:pt>
                <c:pt idx="23">
                  <c:v>233153.06673889657</c:v>
                </c:pt>
                <c:pt idx="24">
                  <c:v>238396.21826538831</c:v>
                </c:pt>
                <c:pt idx="25">
                  <c:v>245216.99763447302</c:v>
                </c:pt>
                <c:pt idx="26">
                  <c:v>210949.14177169782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23C-4ADC-AB63-3275A1E716B2}"/>
            </c:ext>
          </c:extLst>
        </c:ser>
        <c:ser>
          <c:idx val="24"/>
          <c:order val="24"/>
          <c:tx>
            <c:strRef>
              <c:f>'Option A_H'!$Z$3</c:f>
              <c:strCache>
                <c:ptCount val="1"/>
                <c:pt idx="0">
                  <c:v>Cumulative Cost - F(iii)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A_H'!$Z$4:$Z$30</c:f>
              <c:numCache>
                <c:formatCode>_-* #,##0_-;\-* #,##0_-;_-* "-"??_-;_-@_-</c:formatCode>
                <c:ptCount val="27"/>
                <c:pt idx="0">
                  <c:v>17074.740998418376</c:v>
                </c:pt>
                <c:pt idx="1">
                  <c:v>80755.524703413001</c:v>
                </c:pt>
                <c:pt idx="2">
                  <c:v>88686.215654268264</c:v>
                </c:pt>
                <c:pt idx="3">
                  <c:v>96020.311581796472</c:v>
                </c:pt>
                <c:pt idx="4">
                  <c:v>105580.31398343241</c:v>
                </c:pt>
                <c:pt idx="5">
                  <c:v>116841.68915516672</c:v>
                </c:pt>
                <c:pt idx="6">
                  <c:v>124949.65539990045</c:v>
                </c:pt>
                <c:pt idx="7">
                  <c:v>131451.44845805186</c:v>
                </c:pt>
                <c:pt idx="8">
                  <c:v>137730.68805137291</c:v>
                </c:pt>
                <c:pt idx="9">
                  <c:v>144525.95462871052</c:v>
                </c:pt>
                <c:pt idx="10">
                  <c:v>153100.96738066775</c:v>
                </c:pt>
                <c:pt idx="11">
                  <c:v>159380.40654645834</c:v>
                </c:pt>
                <c:pt idx="12">
                  <c:v>168920.0745406209</c:v>
                </c:pt>
                <c:pt idx="13">
                  <c:v>174626.29026287547</c:v>
                </c:pt>
                <c:pt idx="14">
                  <c:v>180319.94939565321</c:v>
                </c:pt>
                <c:pt idx="15">
                  <c:v>189198.87946735375</c:v>
                </c:pt>
                <c:pt idx="16">
                  <c:v>196607.93280444105</c:v>
                </c:pt>
                <c:pt idx="17">
                  <c:v>202321.86631689884</c:v>
                </c:pt>
                <c:pt idx="18">
                  <c:v>208043.11309207152</c:v>
                </c:pt>
                <c:pt idx="19">
                  <c:v>213782.16091239208</c:v>
                </c:pt>
                <c:pt idx="20">
                  <c:v>221934.64043628235</c:v>
                </c:pt>
                <c:pt idx="21">
                  <c:v>228121.24327226926</c:v>
                </c:pt>
                <c:pt idx="22">
                  <c:v>241178.79330503457</c:v>
                </c:pt>
                <c:pt idx="23">
                  <c:v>246606.28839826823</c:v>
                </c:pt>
                <c:pt idx="24">
                  <c:v>252041.76081273315</c:v>
                </c:pt>
                <c:pt idx="25">
                  <c:v>259568.57493388941</c:v>
                </c:pt>
                <c:pt idx="26">
                  <c:v>223616.98470859497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23C-4ADC-AB63-3275A1E716B2}"/>
            </c:ext>
          </c:extLst>
        </c:ser>
        <c:ser>
          <c:idx val="25"/>
          <c:order val="25"/>
          <c:tx>
            <c:strRef>
              <c:f>'Option A_H'!$AA$3</c:f>
              <c:strCache>
                <c:ptCount val="1"/>
                <c:pt idx="0">
                  <c:v>Cumulative Cost - F(iii) + Renew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A_H'!$AA$4:$AA$30</c:f>
              <c:numCache>
                <c:formatCode>_-* #,##0_-;\-* #,##0_-;_-* "-"??_-;_-@_-</c:formatCode>
                <c:ptCount val="27"/>
                <c:pt idx="0">
                  <c:v>17074.740998418376</c:v>
                </c:pt>
                <c:pt idx="1">
                  <c:v>80755.524703413001</c:v>
                </c:pt>
                <c:pt idx="2">
                  <c:v>88686.215654268264</c:v>
                </c:pt>
                <c:pt idx="3">
                  <c:v>96020.311581796472</c:v>
                </c:pt>
                <c:pt idx="4">
                  <c:v>105580.31398343241</c:v>
                </c:pt>
                <c:pt idx="5">
                  <c:v>116461.70942188169</c:v>
                </c:pt>
                <c:pt idx="6">
                  <c:v>124262.96898609601</c:v>
                </c:pt>
                <c:pt idx="7">
                  <c:v>130495.21597903183</c:v>
                </c:pt>
                <c:pt idx="8">
                  <c:v>136524.62042412898</c:v>
                </c:pt>
                <c:pt idx="9">
                  <c:v>143095.02162030639</c:v>
                </c:pt>
                <c:pt idx="10">
                  <c:v>151464.43381564971</c:v>
                </c:pt>
                <c:pt idx="11">
                  <c:v>157552.15077855097</c:v>
                </c:pt>
                <c:pt idx="12">
                  <c:v>166871.97682105639</c:v>
                </c:pt>
                <c:pt idx="13">
                  <c:v>172356.95844803791</c:v>
                </c:pt>
                <c:pt idx="14">
                  <c:v>177835.66178028105</c:v>
                </c:pt>
                <c:pt idx="15">
                  <c:v>186493.07943503215</c:v>
                </c:pt>
                <c:pt idx="16">
                  <c:v>193681.66983358777</c:v>
                </c:pt>
                <c:pt idx="17">
                  <c:v>199170.51035567091</c:v>
                </c:pt>
                <c:pt idx="18">
                  <c:v>204663.00750911148</c:v>
                </c:pt>
                <c:pt idx="19">
                  <c:v>210164.405185126</c:v>
                </c:pt>
                <c:pt idx="20">
                  <c:v>218083.59756597198</c:v>
                </c:pt>
                <c:pt idx="21">
                  <c:v>224035.96271397738</c:v>
                </c:pt>
                <c:pt idx="22">
                  <c:v>236910.15304961929</c:v>
                </c:pt>
                <c:pt idx="23">
                  <c:v>242149.31591549536</c:v>
                </c:pt>
                <c:pt idx="24">
                  <c:v>247392.4674419871</c:v>
                </c:pt>
                <c:pt idx="25">
                  <c:v>254767.36867487108</c:v>
                </c:pt>
                <c:pt idx="26">
                  <c:v>218815.77844957667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023C-4ADC-AB63-3275A1E716B2}"/>
            </c:ext>
          </c:extLst>
        </c:ser>
        <c:ser>
          <c:idx val="26"/>
          <c:order val="26"/>
          <c:tx>
            <c:strRef>
              <c:f>'Option A_H'!$AB$3</c:f>
              <c:strCache>
                <c:ptCount val="1"/>
                <c:pt idx="0">
                  <c:v>Cumulative Cost - G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A_H'!$AB$4:$AB$30</c:f>
              <c:numCache>
                <c:formatCode>_-* #,##0_-;\-* #,##0_-;_-* "-"??_-;_-@_-</c:formatCode>
                <c:ptCount val="27"/>
                <c:pt idx="0">
                  <c:v>17885.725998418377</c:v>
                </c:pt>
                <c:pt idx="1">
                  <c:v>67774.182963987332</c:v>
                </c:pt>
                <c:pt idx="2">
                  <c:v>77620.993758383542</c:v>
                </c:pt>
                <c:pt idx="3">
                  <c:v>86590.277682113243</c:v>
                </c:pt>
                <c:pt idx="4">
                  <c:v>99429.554180314255</c:v>
                </c:pt>
                <c:pt idx="5">
                  <c:v>111675.26233474219</c:v>
                </c:pt>
                <c:pt idx="6">
                  <c:v>121951.79945382439</c:v>
                </c:pt>
                <c:pt idx="7">
                  <c:v>145275.19042839156</c:v>
                </c:pt>
                <c:pt idx="8">
                  <c:v>153573.42793812838</c:v>
                </c:pt>
                <c:pt idx="9">
                  <c:v>205705.89243188172</c:v>
                </c:pt>
                <c:pt idx="10">
                  <c:v>270875.137101784</c:v>
                </c:pt>
                <c:pt idx="11">
                  <c:v>274794.70107721683</c:v>
                </c:pt>
                <c:pt idx="12">
                  <c:v>278712.65379930014</c:v>
                </c:pt>
                <c:pt idx="13">
                  <c:v>282630.79020279588</c:v>
                </c:pt>
                <c:pt idx="14">
                  <c:v>286548.09823913773</c:v>
                </c:pt>
                <c:pt idx="15">
                  <c:v>293028.895020706</c:v>
                </c:pt>
                <c:pt idx="16">
                  <c:v>296946.9296766824</c:v>
                </c:pt>
                <c:pt idx="17">
                  <c:v>300865.57522829651</c:v>
                </c:pt>
                <c:pt idx="18">
                  <c:v>304784.70324106235</c:v>
                </c:pt>
                <c:pt idx="19">
                  <c:v>308705.00560145912</c:v>
                </c:pt>
                <c:pt idx="20">
                  <c:v>314437.35595716647</c:v>
                </c:pt>
                <c:pt idx="21">
                  <c:v>318357.20807321335</c:v>
                </c:pt>
                <c:pt idx="22">
                  <c:v>322277.07555889909</c:v>
                </c:pt>
                <c:pt idx="23">
                  <c:v>326197.60604861606</c:v>
                </c:pt>
                <c:pt idx="24">
                  <c:v>330118.66835974844</c:v>
                </c:pt>
                <c:pt idx="25">
                  <c:v>335596.96659350133</c:v>
                </c:pt>
                <c:pt idx="26">
                  <c:v>229605.41770973278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023C-4ADC-AB63-3275A1E716B2}"/>
            </c:ext>
          </c:extLst>
        </c:ser>
        <c:ser>
          <c:idx val="27"/>
          <c:order val="27"/>
          <c:tx>
            <c:strRef>
              <c:f>'Option A_H'!$AC$3</c:f>
              <c:strCache>
                <c:ptCount val="1"/>
                <c:pt idx="0">
                  <c:v>Cumulative Cost - H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A_H'!$AC$4:$AC$30</c:f>
              <c:numCache>
                <c:formatCode>_-* #,##0_-;\-* #,##0_-;_-* "-"??_-;_-@_-</c:formatCode>
                <c:ptCount val="27"/>
                <c:pt idx="0">
                  <c:v>17885.725998418377</c:v>
                </c:pt>
                <c:pt idx="1">
                  <c:v>70146.182963987332</c:v>
                </c:pt>
                <c:pt idx="2">
                  <c:v>82364.993758383542</c:v>
                </c:pt>
                <c:pt idx="3">
                  <c:v>93706.277682113243</c:v>
                </c:pt>
                <c:pt idx="4">
                  <c:v>111289.55418031426</c:v>
                </c:pt>
                <c:pt idx="5">
                  <c:v>125907.26233474219</c:v>
                </c:pt>
                <c:pt idx="6">
                  <c:v>138555.79945382441</c:v>
                </c:pt>
                <c:pt idx="7">
                  <c:v>164251.19042839156</c:v>
                </c:pt>
                <c:pt idx="8">
                  <c:v>177293.42793812838</c:v>
                </c:pt>
                <c:pt idx="9">
                  <c:v>336165.89243188174</c:v>
                </c:pt>
                <c:pt idx="10">
                  <c:v>505615.45790149726</c:v>
                </c:pt>
                <c:pt idx="11">
                  <c:v>506751.19822727976</c:v>
                </c:pt>
                <c:pt idx="12">
                  <c:v>507886.93855306233</c:v>
                </c:pt>
                <c:pt idx="13">
                  <c:v>509022.67887884483</c:v>
                </c:pt>
                <c:pt idx="14">
                  <c:v>510158.4192046274</c:v>
                </c:pt>
                <c:pt idx="15">
                  <c:v>513856.78318632394</c:v>
                </c:pt>
                <c:pt idx="16">
                  <c:v>514992.52351210651</c:v>
                </c:pt>
                <c:pt idx="17">
                  <c:v>516128.26383788901</c:v>
                </c:pt>
                <c:pt idx="18">
                  <c:v>517264.00416367158</c:v>
                </c:pt>
                <c:pt idx="19">
                  <c:v>518399.74448945408</c:v>
                </c:pt>
                <c:pt idx="20">
                  <c:v>521348.10847115063</c:v>
                </c:pt>
                <c:pt idx="21">
                  <c:v>522483.84879693319</c:v>
                </c:pt>
                <c:pt idx="22">
                  <c:v>523619.5891227157</c:v>
                </c:pt>
                <c:pt idx="23">
                  <c:v>524755.3294484982</c:v>
                </c:pt>
                <c:pt idx="24">
                  <c:v>525891.06977428077</c:v>
                </c:pt>
                <c:pt idx="25">
                  <c:v>528589.43375597731</c:v>
                </c:pt>
                <c:pt idx="26">
                  <c:v>248532.61820554215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23C-4ADC-AB63-3275A1E71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15791"/>
        <c:axId val="2027306671"/>
      </c:lineChart>
      <c:catAx>
        <c:axId val="2027315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7306671"/>
        <c:crosses val="autoZero"/>
        <c:auto val="1"/>
        <c:lblAlgn val="ctr"/>
        <c:lblOffset val="100"/>
        <c:noMultiLvlLbl val="0"/>
      </c:catAx>
      <c:valAx>
        <c:axId val="2027306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7315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'Option A_H (PV)'!$B$3</c:f>
              <c:strCache>
                <c:ptCount val="1"/>
                <c:pt idx="0">
                  <c:v>Cumulative Cost - 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'Option A_H (PV)'!$A$4:$A$30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 (PV)'!$B$4:$B$30</c:f>
              <c:numCache>
                <c:formatCode>_-* #,##0_-;\-* #,##0_-;_-* "-"??_-;_-@_-</c:formatCode>
                <c:ptCount val="27"/>
                <c:pt idx="0">
                  <c:v>17885.725998418377</c:v>
                </c:pt>
                <c:pt idx="1">
                  <c:v>40232.060895176663</c:v>
                </c:pt>
                <c:pt idx="2">
                  <c:v>48583.302428540977</c:v>
                </c:pt>
                <c:pt idx="3">
                  <c:v>55839.249775260214</c:v>
                </c:pt>
                <c:pt idx="4">
                  <c:v>65303.280807436946</c:v>
                </c:pt>
                <c:pt idx="5">
                  <c:v>74605.188742262166</c:v>
                </c:pt>
                <c:pt idx="6">
                  <c:v>81941.880848378161</c:v>
                </c:pt>
                <c:pt idx="7">
                  <c:v>100686.61014905268</c:v>
                </c:pt>
                <c:pt idx="8">
                  <c:v>105741.753862119</c:v>
                </c:pt>
                <c:pt idx="9">
                  <c:v>110986.77291714605</c:v>
                </c:pt>
                <c:pt idx="10">
                  <c:v>118882.24227636302</c:v>
                </c:pt>
                <c:pt idx="11">
                  <c:v>124326.85429769992</c:v>
                </c:pt>
                <c:pt idx="12">
                  <c:v>139630.041411855</c:v>
                </c:pt>
                <c:pt idx="13">
                  <c:v>143706.74381635676</c:v>
                </c:pt>
                <c:pt idx="14">
                  <c:v>147630.61431453825</c:v>
                </c:pt>
                <c:pt idx="15">
                  <c:v>152798.61703214649</c:v>
                </c:pt>
                <c:pt idx="16">
                  <c:v>158485.59347832209</c:v>
                </c:pt>
                <c:pt idx="17">
                  <c:v>162018.63796882579</c:v>
                </c:pt>
                <c:pt idx="18">
                  <c:v>165430.5651069606</c:v>
                </c:pt>
                <c:pt idx="19">
                  <c:v>168731.28719060475</c:v>
                </c:pt>
                <c:pt idx="20">
                  <c:v>172693.88795496486</c:v>
                </c:pt>
                <c:pt idx="21">
                  <c:v>177338.51904717126</c:v>
                </c:pt>
                <c:pt idx="22">
                  <c:v>187062.76078244025</c:v>
                </c:pt>
                <c:pt idx="23">
                  <c:v>189939.41649286615</c:v>
                </c:pt>
                <c:pt idx="24">
                  <c:v>192717.74531218456</c:v>
                </c:pt>
                <c:pt idx="25">
                  <c:v>195914.32985868165</c:v>
                </c:pt>
                <c:pt idx="26">
                  <c:v>177371.27810196529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1-9444-903E-AE2B13ECD425}"/>
            </c:ext>
          </c:extLst>
        </c:ser>
        <c:ser>
          <c:idx val="1"/>
          <c:order val="1"/>
          <c:tx>
            <c:strRef>
              <c:f>'Option A_H (PV)'!$C$3</c:f>
              <c:strCache>
                <c:ptCount val="1"/>
                <c:pt idx="0">
                  <c:v>Cumulative Cost - A+Renew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'Option A_H (PV)'!$A$4:$A$30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 (PV)'!$C$4:$C$30</c:f>
              <c:numCache>
                <c:formatCode>_-* #,##0_-;\-* #,##0_-;_-* "-"??_-;_-@_-</c:formatCode>
                <c:ptCount val="27"/>
                <c:pt idx="0">
                  <c:v>17885.725998418377</c:v>
                </c:pt>
                <c:pt idx="1">
                  <c:v>40232.060895176663</c:v>
                </c:pt>
                <c:pt idx="2">
                  <c:v>48583.302428540977</c:v>
                </c:pt>
                <c:pt idx="3">
                  <c:v>55839.249775260214</c:v>
                </c:pt>
                <c:pt idx="4">
                  <c:v>65303.280807436946</c:v>
                </c:pt>
                <c:pt idx="5">
                  <c:v>74291.159021334635</c:v>
                </c:pt>
                <c:pt idx="6">
                  <c:v>81370.928309146999</c:v>
                </c:pt>
                <c:pt idx="7">
                  <c:v>99906.434512280932</c:v>
                </c:pt>
                <c:pt idx="8">
                  <c:v>104771.08441763617</c:v>
                </c:pt>
                <c:pt idx="9">
                  <c:v>109846.18423030032</c:v>
                </c:pt>
                <c:pt idx="10">
                  <c:v>117588.04384154135</c:v>
                </c:pt>
                <c:pt idx="11">
                  <c:v>122891.63912586807</c:v>
                </c:pt>
                <c:pt idx="12">
                  <c:v>138071.24231681813</c:v>
                </c:pt>
                <c:pt idx="13">
                  <c:v>142028.26802191496</c:v>
                </c:pt>
                <c:pt idx="14">
                  <c:v>145838.77267309709</c:v>
                </c:pt>
                <c:pt idx="15">
                  <c:v>150895.34752691197</c:v>
                </c:pt>
                <c:pt idx="16">
                  <c:v>156475.16890049493</c:v>
                </c:pt>
                <c:pt idx="17">
                  <c:v>159903.49027766235</c:v>
                </c:pt>
                <c:pt idx="18">
                  <c:v>163213.36590972717</c:v>
                </c:pt>
                <c:pt idx="19">
                  <c:v>166413.20901764519</c:v>
                </c:pt>
                <c:pt idx="20">
                  <c:v>170279.66472616972</c:v>
                </c:pt>
                <c:pt idx="21">
                  <c:v>174831.31710389591</c:v>
                </c:pt>
                <c:pt idx="22">
                  <c:v>184468.24071917721</c:v>
                </c:pt>
                <c:pt idx="23">
                  <c:v>187259.48489352289</c:v>
                </c:pt>
                <c:pt idx="24">
                  <c:v>189954.51041047671</c:v>
                </c:pt>
                <c:pt idx="25">
                  <c:v>193079.74074537717</c:v>
                </c:pt>
                <c:pt idx="26">
                  <c:v>174536.68898866081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1-9444-903E-AE2B13ECD425}"/>
            </c:ext>
          </c:extLst>
        </c:ser>
        <c:ser>
          <c:idx val="2"/>
          <c:order val="2"/>
          <c:tx>
            <c:strRef>
              <c:f>'Option A_H (PV)'!$D$3</c:f>
              <c:strCache>
                <c:ptCount val="1"/>
                <c:pt idx="0">
                  <c:v>Cumulative Cost - 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'Option A_H (PV)'!$A$4:$A$30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 (PV)'!$D$4:$D$30</c:f>
              <c:numCache>
                <c:formatCode>_-* #,##0_-;\-* #,##0_-;_-* "-"??_-;_-@_-</c:formatCode>
                <c:ptCount val="27"/>
                <c:pt idx="0">
                  <c:v>17885.725998418377</c:v>
                </c:pt>
                <c:pt idx="1">
                  <c:v>50073.058136938096</c:v>
                </c:pt>
                <c:pt idx="2">
                  <c:v>58426.903317403528</c:v>
                </c:pt>
                <c:pt idx="3">
                  <c:v>65685.361983312498</c:v>
                </c:pt>
                <c:pt idx="4">
                  <c:v>75151.815280806986</c:v>
                </c:pt>
                <c:pt idx="5">
                  <c:v>84456.05958501673</c:v>
                </c:pt>
                <c:pt idx="6">
                  <c:v>91795.005210539064</c:v>
                </c:pt>
                <c:pt idx="7">
                  <c:v>110541.90811858422</c:v>
                </c:pt>
                <c:pt idx="8">
                  <c:v>115599.14836074562</c:v>
                </c:pt>
                <c:pt idx="9">
                  <c:v>120846.18959986439</c:v>
                </c:pt>
                <c:pt idx="10">
                  <c:v>126580.9343820795</c:v>
                </c:pt>
                <c:pt idx="11">
                  <c:v>132027.42771305676</c:v>
                </c:pt>
                <c:pt idx="12">
                  <c:v>147332.42942374441</c:v>
                </c:pt>
                <c:pt idx="13">
                  <c:v>151410.88207738395</c:v>
                </c:pt>
                <c:pt idx="14">
                  <c:v>155336.44075913099</c:v>
                </c:pt>
                <c:pt idx="15">
                  <c:v>160506.07179563935</c:v>
                </c:pt>
                <c:pt idx="16">
                  <c:v>166194.61881891006</c:v>
                </c:pt>
                <c:pt idx="17">
                  <c:v>169729.17819228565</c:v>
                </c:pt>
                <c:pt idx="18">
                  <c:v>173142.56649404156</c:v>
                </c:pt>
                <c:pt idx="19">
                  <c:v>176444.69792699403</c:v>
                </c:pt>
                <c:pt idx="20">
                  <c:v>180408.65806373663</c:v>
                </c:pt>
                <c:pt idx="21">
                  <c:v>185054.60032363111</c:v>
                </c:pt>
                <c:pt idx="22">
                  <c:v>194780.10673128004</c:v>
                </c:pt>
                <c:pt idx="23">
                  <c:v>197657.98226754766</c:v>
                </c:pt>
                <c:pt idx="24">
                  <c:v>200437.48765647222</c:v>
                </c:pt>
                <c:pt idx="25">
                  <c:v>203635.20705024904</c:v>
                </c:pt>
                <c:pt idx="26">
                  <c:v>185178.37196464316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31-9444-903E-AE2B13ECD425}"/>
            </c:ext>
          </c:extLst>
        </c:ser>
        <c:ser>
          <c:idx val="3"/>
          <c:order val="3"/>
          <c:tx>
            <c:strRef>
              <c:f>'Option A_H (PV)'!$E$3</c:f>
              <c:strCache>
                <c:ptCount val="1"/>
                <c:pt idx="0">
                  <c:v>Cumulative Cost - B+Renew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'Option A_H (PV)'!$A$4:$A$30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 (PV)'!$E$4:$E$30</c:f>
              <c:numCache>
                <c:formatCode>_-* #,##0_-;\-* #,##0_-;_-* "-"??_-;_-@_-</c:formatCode>
                <c:ptCount val="27"/>
                <c:pt idx="0">
                  <c:v>17885.725998418377</c:v>
                </c:pt>
                <c:pt idx="1">
                  <c:v>50073.058136938096</c:v>
                </c:pt>
                <c:pt idx="2">
                  <c:v>58426.903317403528</c:v>
                </c:pt>
                <c:pt idx="3">
                  <c:v>65685.361983312498</c:v>
                </c:pt>
                <c:pt idx="4">
                  <c:v>75151.815280806986</c:v>
                </c:pt>
                <c:pt idx="5">
                  <c:v>84142.029864089185</c:v>
                </c:pt>
                <c:pt idx="6">
                  <c:v>91224.052671307887</c:v>
                </c:pt>
                <c:pt idx="7">
                  <c:v>109761.73248181246</c:v>
                </c:pt>
                <c:pt idx="8">
                  <c:v>114628.4789162628</c:v>
                </c:pt>
                <c:pt idx="9">
                  <c:v>119705.60091301867</c:v>
                </c:pt>
                <c:pt idx="10">
                  <c:v>125286.73594725785</c:v>
                </c:pt>
                <c:pt idx="11">
                  <c:v>130592.21254122494</c:v>
                </c:pt>
                <c:pt idx="12">
                  <c:v>145773.63032870757</c:v>
                </c:pt>
                <c:pt idx="13">
                  <c:v>149732.40628294225</c:v>
                </c:pt>
                <c:pt idx="14">
                  <c:v>153544.59911768994</c:v>
                </c:pt>
                <c:pt idx="15">
                  <c:v>158602.80229040488</c:v>
                </c:pt>
                <c:pt idx="16">
                  <c:v>164184.19424108297</c:v>
                </c:pt>
                <c:pt idx="17">
                  <c:v>167614.03050112227</c:v>
                </c:pt>
                <c:pt idx="18">
                  <c:v>170925.36729680822</c:v>
                </c:pt>
                <c:pt idx="19">
                  <c:v>174126.61975403453</c:v>
                </c:pt>
                <c:pt idx="20">
                  <c:v>177994.43483494155</c:v>
                </c:pt>
                <c:pt idx="21">
                  <c:v>182547.39838035576</c:v>
                </c:pt>
                <c:pt idx="22">
                  <c:v>192185.58666801706</c:v>
                </c:pt>
                <c:pt idx="23">
                  <c:v>194978.05066820444</c:v>
                </c:pt>
                <c:pt idx="24">
                  <c:v>197674.25275476443</c:v>
                </c:pt>
                <c:pt idx="25">
                  <c:v>200800.61793694462</c:v>
                </c:pt>
                <c:pt idx="26">
                  <c:v>182343.78285133871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31-9444-903E-AE2B13ECD425}"/>
            </c:ext>
          </c:extLst>
        </c:ser>
        <c:ser>
          <c:idx val="4"/>
          <c:order val="4"/>
          <c:tx>
            <c:strRef>
              <c:f>'Option A_H (PV)'!$F$3</c:f>
              <c:strCache>
                <c:ptCount val="1"/>
                <c:pt idx="0">
                  <c:v>Cumulative Cost - 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'Option A_H (PV)'!$A$4:$A$30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 (PV)'!$F$4:$F$30</c:f>
              <c:numCache>
                <c:formatCode>_-* #,##0_-;\-* #,##0_-;_-* "-"??_-;_-@_-</c:formatCode>
                <c:ptCount val="27"/>
                <c:pt idx="0">
                  <c:v>10369.077915981099</c:v>
                </c:pt>
                <c:pt idx="1">
                  <c:v>82087.324967357155</c:v>
                </c:pt>
                <c:pt idx="2">
                  <c:v>88600.265782860602</c:v>
                </c:pt>
                <c:pt idx="3">
                  <c:v>94510.948401096015</c:v>
                </c:pt>
                <c:pt idx="4">
                  <c:v>99823.2992032435</c:v>
                </c:pt>
                <c:pt idx="5">
                  <c:v>106504.09961634947</c:v>
                </c:pt>
                <c:pt idx="6">
                  <c:v>111117.14382507605</c:v>
                </c:pt>
                <c:pt idx="7">
                  <c:v>115487.31973473549</c:v>
                </c:pt>
                <c:pt idx="8">
                  <c:v>119661.96134174877</c:v>
                </c:pt>
                <c:pt idx="9">
                  <c:v>123639.00237692567</c:v>
                </c:pt>
                <c:pt idx="10">
                  <c:v>129056.72398102591</c:v>
                </c:pt>
                <c:pt idx="11">
                  <c:v>132695.50205941647</c:v>
                </c:pt>
                <c:pt idx="12">
                  <c:v>136189.57460102986</c:v>
                </c:pt>
                <c:pt idx="13">
                  <c:v>139561.46697424215</c:v>
                </c:pt>
                <c:pt idx="14">
                  <c:v>142806.29335710855</c:v>
                </c:pt>
                <c:pt idx="15">
                  <c:v>147731.23207790265</c:v>
                </c:pt>
                <c:pt idx="16">
                  <c:v>150756.1259118701</c:v>
                </c:pt>
                <c:pt idx="17">
                  <c:v>153678.71415704314</c:v>
                </c:pt>
                <c:pt idx="18">
                  <c:v>156501.44293856973</c:v>
                </c:pt>
                <c:pt idx="19">
                  <c:v>159232.94578064998</c:v>
                </c:pt>
                <c:pt idx="20">
                  <c:v>162991.46215134047</c:v>
                </c:pt>
                <c:pt idx="21">
                  <c:v>165529.51206658603</c:v>
                </c:pt>
                <c:pt idx="22">
                  <c:v>167977.66439324492</c:v>
                </c:pt>
                <c:pt idx="23">
                  <c:v>170343.33754437853</c:v>
                </c:pt>
                <c:pt idx="24">
                  <c:v>172628.47533819985</c:v>
                </c:pt>
                <c:pt idx="25">
                  <c:v>175640.1810862204</c:v>
                </c:pt>
                <c:pt idx="26">
                  <c:v>165201.32959030449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31-9444-903E-AE2B13ECD425}"/>
            </c:ext>
          </c:extLst>
        </c:ser>
        <c:ser>
          <c:idx val="5"/>
          <c:order val="5"/>
          <c:tx>
            <c:strRef>
              <c:f>'Option A_H (PV)'!$G$3</c:f>
              <c:strCache>
                <c:ptCount val="1"/>
                <c:pt idx="0">
                  <c:v>Cumulative Cost - C+Renew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'Option A_H (PV)'!$A$4:$A$30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 (PV)'!$G$4:$G$30</c:f>
              <c:numCache>
                <c:formatCode>_-* #,##0_-;\-* #,##0_-;_-* "-"??_-;_-@_-</c:formatCode>
                <c:ptCount val="27"/>
                <c:pt idx="0">
                  <c:v>10369.077915981099</c:v>
                </c:pt>
                <c:pt idx="1">
                  <c:v>82087.324967357155</c:v>
                </c:pt>
                <c:pt idx="2">
                  <c:v>88600.265782860602</c:v>
                </c:pt>
                <c:pt idx="3">
                  <c:v>94510.948401096015</c:v>
                </c:pt>
                <c:pt idx="4">
                  <c:v>99823.2992032435</c:v>
                </c:pt>
                <c:pt idx="5">
                  <c:v>106137.05568590798</c:v>
                </c:pt>
                <c:pt idx="6">
                  <c:v>110477.11247772261</c:v>
                </c:pt>
                <c:pt idx="7">
                  <c:v>114623.62396087417</c:v>
                </c:pt>
                <c:pt idx="8">
                  <c:v>118602.81426687565</c:v>
                </c:pt>
                <c:pt idx="9">
                  <c:v>122416.11671594848</c:v>
                </c:pt>
                <c:pt idx="10">
                  <c:v>127694.3478758315</c:v>
                </c:pt>
                <c:pt idx="11">
                  <c:v>131211.3963187155</c:v>
                </c:pt>
                <c:pt idx="12">
                  <c:v>134595.89130513684</c:v>
                </c:pt>
                <c:pt idx="13">
                  <c:v>137861.23029545639</c:v>
                </c:pt>
                <c:pt idx="14">
                  <c:v>141007.02945359185</c:v>
                </c:pt>
                <c:pt idx="15">
                  <c:v>145832.67753433448</c:v>
                </c:pt>
                <c:pt idx="16">
                  <c:v>148762.38449055798</c:v>
                </c:pt>
                <c:pt idx="17">
                  <c:v>151590.68120418422</c:v>
                </c:pt>
                <c:pt idx="18">
                  <c:v>154320.5729168015</c:v>
                </c:pt>
                <c:pt idx="19">
                  <c:v>156958.09537168659</c:v>
                </c:pt>
                <c:pt idx="20">
                  <c:v>160628.06111497749</c:v>
                </c:pt>
                <c:pt idx="21">
                  <c:v>163080.25980842824</c:v>
                </c:pt>
                <c:pt idx="22">
                  <c:v>165445.55319213078</c:v>
                </c:pt>
                <c:pt idx="23">
                  <c:v>167729.13829231277</c:v>
                </c:pt>
                <c:pt idx="24">
                  <c:v>169933.422078214</c:v>
                </c:pt>
                <c:pt idx="25">
                  <c:v>172883.52657780578</c:v>
                </c:pt>
                <c:pt idx="26">
                  <c:v>162444.67508188987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31-9444-903E-AE2B13ECD425}"/>
            </c:ext>
          </c:extLst>
        </c:ser>
        <c:ser>
          <c:idx val="6"/>
          <c:order val="6"/>
          <c:tx>
            <c:strRef>
              <c:f>'Option A_H (PV)'!$H$3</c:f>
              <c:strCache>
                <c:ptCount val="1"/>
                <c:pt idx="0">
                  <c:v>Cumulative Cost - C(N-1)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 (PV)'!$A$4:$A$30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 (PV)'!$H$4:$H$30</c:f>
              <c:numCache>
                <c:formatCode>_-* #,##0_-;\-* #,##0_-;_-* "-"??_-;_-@_-</c:formatCode>
                <c:ptCount val="27"/>
                <c:pt idx="0">
                  <c:v>10369.077915981099</c:v>
                </c:pt>
                <c:pt idx="1">
                  <c:v>77891.580286506098</c:v>
                </c:pt>
                <c:pt idx="2">
                  <c:v>84404.521102009545</c:v>
                </c:pt>
                <c:pt idx="3">
                  <c:v>90315.203720244957</c:v>
                </c:pt>
                <c:pt idx="4">
                  <c:v>95627.554522392442</c:v>
                </c:pt>
                <c:pt idx="5">
                  <c:v>102308.35493549841</c:v>
                </c:pt>
                <c:pt idx="6">
                  <c:v>106921.399144225</c:v>
                </c:pt>
                <c:pt idx="7">
                  <c:v>111291.57505388443</c:v>
                </c:pt>
                <c:pt idx="8">
                  <c:v>115466.21666089771</c:v>
                </c:pt>
                <c:pt idx="9">
                  <c:v>119443.25769607461</c:v>
                </c:pt>
                <c:pt idx="10">
                  <c:v>124860.97930017485</c:v>
                </c:pt>
                <c:pt idx="11">
                  <c:v>128499.75737856541</c:v>
                </c:pt>
                <c:pt idx="12">
                  <c:v>131993.8299201788</c:v>
                </c:pt>
                <c:pt idx="13">
                  <c:v>135365.72229339107</c:v>
                </c:pt>
                <c:pt idx="14">
                  <c:v>138610.54867625746</c:v>
                </c:pt>
                <c:pt idx="15">
                  <c:v>143535.48739705156</c:v>
                </c:pt>
                <c:pt idx="16">
                  <c:v>146560.38123101901</c:v>
                </c:pt>
                <c:pt idx="17">
                  <c:v>149482.96947619205</c:v>
                </c:pt>
                <c:pt idx="18">
                  <c:v>152305.69825771861</c:v>
                </c:pt>
                <c:pt idx="19">
                  <c:v>155037.2010997989</c:v>
                </c:pt>
                <c:pt idx="20">
                  <c:v>158795.71747048938</c:v>
                </c:pt>
                <c:pt idx="21">
                  <c:v>161333.76738573491</c:v>
                </c:pt>
                <c:pt idx="22">
                  <c:v>163781.91971239381</c:v>
                </c:pt>
                <c:pt idx="23">
                  <c:v>166147.59286352742</c:v>
                </c:pt>
                <c:pt idx="24">
                  <c:v>168432.73065734876</c:v>
                </c:pt>
                <c:pt idx="25">
                  <c:v>171444.43640536931</c:v>
                </c:pt>
                <c:pt idx="26">
                  <c:v>161088.65968967314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31-9444-903E-AE2B13ECD425}"/>
            </c:ext>
          </c:extLst>
        </c:ser>
        <c:ser>
          <c:idx val="7"/>
          <c:order val="7"/>
          <c:tx>
            <c:strRef>
              <c:f>'Option A_H (PV)'!$I$3</c:f>
              <c:strCache>
                <c:ptCount val="1"/>
                <c:pt idx="0">
                  <c:v>Cumulative Cost - C(N-1)+Renew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 (PV)'!$A$4:$A$30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 (PV)'!$I$4:$I$30</c:f>
              <c:numCache>
                <c:formatCode>_-* #,##0_-;\-* #,##0_-;_-* "-"??_-;_-@_-</c:formatCode>
                <c:ptCount val="27"/>
                <c:pt idx="0">
                  <c:v>10369.077915981099</c:v>
                </c:pt>
                <c:pt idx="1">
                  <c:v>77891.580286506098</c:v>
                </c:pt>
                <c:pt idx="2">
                  <c:v>84404.521102009545</c:v>
                </c:pt>
                <c:pt idx="3">
                  <c:v>90315.203720244957</c:v>
                </c:pt>
                <c:pt idx="4">
                  <c:v>95627.554522392442</c:v>
                </c:pt>
                <c:pt idx="5">
                  <c:v>101941.31100505692</c:v>
                </c:pt>
                <c:pt idx="6">
                  <c:v>106281.36779687155</c:v>
                </c:pt>
                <c:pt idx="7">
                  <c:v>110427.87928002312</c:v>
                </c:pt>
                <c:pt idx="8">
                  <c:v>114407.06958602459</c:v>
                </c:pt>
                <c:pt idx="9">
                  <c:v>118220.37203509742</c:v>
                </c:pt>
                <c:pt idx="10">
                  <c:v>123498.60319498045</c:v>
                </c:pt>
                <c:pt idx="11">
                  <c:v>127015.65163786444</c:v>
                </c:pt>
                <c:pt idx="12">
                  <c:v>130400.14662428577</c:v>
                </c:pt>
                <c:pt idx="13">
                  <c:v>133665.48561460531</c:v>
                </c:pt>
                <c:pt idx="14">
                  <c:v>136811.28477274079</c:v>
                </c:pt>
                <c:pt idx="15">
                  <c:v>141636.93285348339</c:v>
                </c:pt>
                <c:pt idx="16">
                  <c:v>144566.63980970686</c:v>
                </c:pt>
                <c:pt idx="17">
                  <c:v>147394.93652333313</c:v>
                </c:pt>
                <c:pt idx="18">
                  <c:v>150124.82823595038</c:v>
                </c:pt>
                <c:pt idx="19">
                  <c:v>152762.35069083548</c:v>
                </c:pt>
                <c:pt idx="20">
                  <c:v>156432.31643412638</c:v>
                </c:pt>
                <c:pt idx="21">
                  <c:v>158884.51512757712</c:v>
                </c:pt>
                <c:pt idx="22">
                  <c:v>161249.80851127967</c:v>
                </c:pt>
                <c:pt idx="23">
                  <c:v>163533.39361146168</c:v>
                </c:pt>
                <c:pt idx="24">
                  <c:v>165737.67739736289</c:v>
                </c:pt>
                <c:pt idx="25">
                  <c:v>168687.78189695469</c:v>
                </c:pt>
                <c:pt idx="26">
                  <c:v>158332.00518125849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A31-9444-903E-AE2B13ECD425}"/>
            </c:ext>
          </c:extLst>
        </c:ser>
        <c:ser>
          <c:idx val="8"/>
          <c:order val="8"/>
          <c:tx>
            <c:strRef>
              <c:f>'Option A_H (PV)'!$J$3</c:f>
              <c:strCache>
                <c:ptCount val="1"/>
                <c:pt idx="0">
                  <c:v>Cumulative Cost - C&amp;NatGas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 (PV)'!$A$4:$A$30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 (PV)'!$J$4:$J$30</c:f>
              <c:numCache>
                <c:formatCode>_-* #,##0_-;\-* #,##0_-;_-* "-"??_-;_-@_-</c:formatCode>
                <c:ptCount val="27"/>
                <c:pt idx="0">
                  <c:v>10369.077915981099</c:v>
                </c:pt>
                <c:pt idx="1">
                  <c:v>85977.455513423542</c:v>
                </c:pt>
                <c:pt idx="2">
                  <c:v>93647.700750316915</c:v>
                </c:pt>
                <c:pt idx="3">
                  <c:v>100874.86094671053</c:v>
                </c:pt>
                <c:pt idx="4">
                  <c:v>107666.61673272379</c:v>
                </c:pt>
                <c:pt idx="5">
                  <c:v>115867.80041846613</c:v>
                </c:pt>
                <c:pt idx="6">
                  <c:v>122034.71050962296</c:v>
                </c:pt>
                <c:pt idx="7">
                  <c:v>127946.40248262118</c:v>
                </c:pt>
                <c:pt idx="8">
                  <c:v>133629.76895213619</c:v>
                </c:pt>
                <c:pt idx="9">
                  <c:v>139088.75945785173</c:v>
                </c:pt>
                <c:pt idx="10">
                  <c:v>145955.7673582682</c:v>
                </c:pt>
                <c:pt idx="11">
                  <c:v>151006.25798715808</c:v>
                </c:pt>
                <c:pt idx="12">
                  <c:v>155870.43232036347</c:v>
                </c:pt>
                <c:pt idx="13">
                  <c:v>160562.91218557762</c:v>
                </c:pt>
                <c:pt idx="14">
                  <c:v>165085.53832102011</c:v>
                </c:pt>
                <c:pt idx="15">
                  <c:v>171238.89364746786</c:v>
                </c:pt>
                <c:pt idx="16">
                  <c:v>175449.27174335919</c:v>
                </c:pt>
                <c:pt idx="17">
                  <c:v>179512.63121076606</c:v>
                </c:pt>
                <c:pt idx="18">
                  <c:v>183433.64095238055</c:v>
                </c:pt>
                <c:pt idx="19">
                  <c:v>187219.69533276046</c:v>
                </c:pt>
                <c:pt idx="20">
                  <c:v>191997.62939923489</c:v>
                </c:pt>
                <c:pt idx="21">
                  <c:v>195518.47219528808</c:v>
                </c:pt>
                <c:pt idx="22">
                  <c:v>198914.51041510238</c:v>
                </c:pt>
                <c:pt idx="23">
                  <c:v>202192.11912639585</c:v>
                </c:pt>
                <c:pt idx="24">
                  <c:v>205355.04593912503</c:v>
                </c:pt>
                <c:pt idx="25">
                  <c:v>209231.08417676069</c:v>
                </c:pt>
                <c:pt idx="26">
                  <c:v>198792.23268084478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A31-9444-903E-AE2B13ECD425}"/>
            </c:ext>
          </c:extLst>
        </c:ser>
        <c:ser>
          <c:idx val="9"/>
          <c:order val="9"/>
          <c:tx>
            <c:strRef>
              <c:f>'Option A_H (PV)'!$K$3</c:f>
              <c:strCache>
                <c:ptCount val="1"/>
                <c:pt idx="0">
                  <c:v>Cumulative Cost - C&amp;NatGas + Renew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 (PV)'!$A$4:$A$30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 (PV)'!$K$4:$K$30</c:f>
              <c:numCache>
                <c:formatCode>_-* #,##0_-;\-* #,##0_-;_-* "-"??_-;_-@_-</c:formatCode>
                <c:ptCount val="27"/>
                <c:pt idx="0">
                  <c:v>10369.077915981099</c:v>
                </c:pt>
                <c:pt idx="1">
                  <c:v>85977.455513423542</c:v>
                </c:pt>
                <c:pt idx="2">
                  <c:v>93647.700750316915</c:v>
                </c:pt>
                <c:pt idx="3">
                  <c:v>100874.86094671053</c:v>
                </c:pt>
                <c:pt idx="4">
                  <c:v>107666.61673272379</c:v>
                </c:pt>
                <c:pt idx="5">
                  <c:v>114740.56485170644</c:v>
                </c:pt>
                <c:pt idx="6">
                  <c:v>119857.55458473619</c:v>
                </c:pt>
                <c:pt idx="7">
                  <c:v>124774.82409955715</c:v>
                </c:pt>
                <c:pt idx="8">
                  <c:v>129508.37683680952</c:v>
                </c:pt>
                <c:pt idx="9">
                  <c:v>134062.65402115165</c:v>
                </c:pt>
                <c:pt idx="10">
                  <c:v>140065.52832919278</c:v>
                </c:pt>
                <c:pt idx="11">
                  <c:v>144288.43304732646</c:v>
                </c:pt>
                <c:pt idx="12">
                  <c:v>148357.97892954375</c:v>
                </c:pt>
                <c:pt idx="13">
                  <c:v>152283.61166586427</c:v>
                </c:pt>
                <c:pt idx="14">
                  <c:v>156068.31070028778</c:v>
                </c:pt>
                <c:pt idx="15">
                  <c:v>161508.16708385723</c:v>
                </c:pt>
                <c:pt idx="16">
                  <c:v>165030.61617104264</c:v>
                </c:pt>
                <c:pt idx="17">
                  <c:v>168429.29849578586</c:v>
                </c:pt>
                <c:pt idx="18">
                  <c:v>171708.33068844705</c:v>
                </c:pt>
                <c:pt idx="19">
                  <c:v>174873.12891248197</c:v>
                </c:pt>
                <c:pt idx="20">
                  <c:v>179052.80350366482</c:v>
                </c:pt>
                <c:pt idx="21">
                  <c:v>181996.39863751942</c:v>
                </c:pt>
                <c:pt idx="22">
                  <c:v>184835.63496779968</c:v>
                </c:pt>
                <c:pt idx="23">
                  <c:v>187575.18784806156</c:v>
                </c:pt>
                <c:pt idx="24">
                  <c:v>190218.36614341667</c:v>
                </c:pt>
                <c:pt idx="25">
                  <c:v>193600.63688781601</c:v>
                </c:pt>
                <c:pt idx="26">
                  <c:v>183161.78539190011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A31-9444-903E-AE2B13ECD425}"/>
            </c:ext>
          </c:extLst>
        </c:ser>
        <c:ser>
          <c:idx val="10"/>
          <c:order val="10"/>
          <c:tx>
            <c:strRef>
              <c:f>'Option A_H (PV)'!$L$3</c:f>
              <c:strCache>
                <c:ptCount val="1"/>
                <c:pt idx="0">
                  <c:v>Cumulative Cost - C&amp;NatGas(N-1)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 (PV)'!$A$4:$A$30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 (PV)'!$L$4:$L$30</c:f>
              <c:numCache>
                <c:formatCode>_-* #,##0_-;\-* #,##0_-;_-* "-"??_-;_-@_-</c:formatCode>
                <c:ptCount val="27"/>
                <c:pt idx="0">
                  <c:v>10369.077915981099</c:v>
                </c:pt>
                <c:pt idx="1">
                  <c:v>81781.710832572469</c:v>
                </c:pt>
                <c:pt idx="2">
                  <c:v>89451.956069465843</c:v>
                </c:pt>
                <c:pt idx="3">
                  <c:v>96679.116265859455</c:v>
                </c:pt>
                <c:pt idx="4">
                  <c:v>103470.87205187272</c:v>
                </c:pt>
                <c:pt idx="5">
                  <c:v>111672.05573761505</c:v>
                </c:pt>
                <c:pt idx="6">
                  <c:v>117838.96582877189</c:v>
                </c:pt>
                <c:pt idx="7">
                  <c:v>123750.65780177011</c:v>
                </c:pt>
                <c:pt idx="8">
                  <c:v>129434.02427128513</c:v>
                </c:pt>
                <c:pt idx="9">
                  <c:v>134893.01477700067</c:v>
                </c:pt>
                <c:pt idx="10">
                  <c:v>141760.02267741712</c:v>
                </c:pt>
                <c:pt idx="11">
                  <c:v>146810.51330630702</c:v>
                </c:pt>
                <c:pt idx="12">
                  <c:v>151674.68763951238</c:v>
                </c:pt>
                <c:pt idx="13">
                  <c:v>156367.16750472653</c:v>
                </c:pt>
                <c:pt idx="14">
                  <c:v>160889.79364016899</c:v>
                </c:pt>
                <c:pt idx="15">
                  <c:v>167043.14896661675</c:v>
                </c:pt>
                <c:pt idx="16">
                  <c:v>171253.52706250807</c:v>
                </c:pt>
                <c:pt idx="17">
                  <c:v>175316.88652991498</c:v>
                </c:pt>
                <c:pt idx="18">
                  <c:v>179237.89627152943</c:v>
                </c:pt>
                <c:pt idx="19">
                  <c:v>183023.95065190934</c:v>
                </c:pt>
                <c:pt idx="20">
                  <c:v>187801.88471838378</c:v>
                </c:pt>
                <c:pt idx="21">
                  <c:v>191322.72751443699</c:v>
                </c:pt>
                <c:pt idx="22">
                  <c:v>194718.7657342513</c:v>
                </c:pt>
                <c:pt idx="23">
                  <c:v>197996.37444554476</c:v>
                </c:pt>
                <c:pt idx="24">
                  <c:v>201159.30125827392</c:v>
                </c:pt>
                <c:pt idx="25">
                  <c:v>205035.3394959096</c:v>
                </c:pt>
                <c:pt idx="26">
                  <c:v>194327.13752546633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A31-9444-903E-AE2B13ECD425}"/>
            </c:ext>
          </c:extLst>
        </c:ser>
        <c:ser>
          <c:idx val="11"/>
          <c:order val="11"/>
          <c:tx>
            <c:strRef>
              <c:f>'Option A_H (PV)'!$M$3</c:f>
              <c:strCache>
                <c:ptCount val="1"/>
                <c:pt idx="0">
                  <c:v>Cumulative Cost - C&amp;NatGas(N-1)+Renew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 (PV)'!$A$4:$A$30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 (PV)'!$M$4:$M$30</c:f>
              <c:numCache>
                <c:formatCode>_-* #,##0_-;\-* #,##0_-;_-* "-"??_-;_-@_-</c:formatCode>
                <c:ptCount val="27"/>
                <c:pt idx="0">
                  <c:v>10369.077915981099</c:v>
                </c:pt>
                <c:pt idx="1">
                  <c:v>81781.710832572469</c:v>
                </c:pt>
                <c:pt idx="2">
                  <c:v>89451.956069465843</c:v>
                </c:pt>
                <c:pt idx="3">
                  <c:v>96679.116265859455</c:v>
                </c:pt>
                <c:pt idx="4">
                  <c:v>103470.87205187272</c:v>
                </c:pt>
                <c:pt idx="5">
                  <c:v>110544.82017085537</c:v>
                </c:pt>
                <c:pt idx="6">
                  <c:v>115661.80990388512</c:v>
                </c:pt>
                <c:pt idx="7">
                  <c:v>120579.0794187061</c:v>
                </c:pt>
                <c:pt idx="8">
                  <c:v>125312.63215595845</c:v>
                </c:pt>
                <c:pt idx="9">
                  <c:v>129866.90934030058</c:v>
                </c:pt>
                <c:pt idx="10">
                  <c:v>135869.78364834172</c:v>
                </c:pt>
                <c:pt idx="11">
                  <c:v>140092.68836647537</c:v>
                </c:pt>
                <c:pt idx="12">
                  <c:v>144162.23424869269</c:v>
                </c:pt>
                <c:pt idx="13">
                  <c:v>148087.86698501318</c:v>
                </c:pt>
                <c:pt idx="14">
                  <c:v>151872.56601943672</c:v>
                </c:pt>
                <c:pt idx="15">
                  <c:v>157312.42240300617</c:v>
                </c:pt>
                <c:pt idx="16">
                  <c:v>160834.87149019158</c:v>
                </c:pt>
                <c:pt idx="17">
                  <c:v>164233.5538149348</c:v>
                </c:pt>
                <c:pt idx="18">
                  <c:v>167512.58600759599</c:v>
                </c:pt>
                <c:pt idx="19">
                  <c:v>170677.38423163089</c:v>
                </c:pt>
                <c:pt idx="20">
                  <c:v>174857.05882281373</c:v>
                </c:pt>
                <c:pt idx="21">
                  <c:v>177800.65395666834</c:v>
                </c:pt>
                <c:pt idx="22">
                  <c:v>180639.89028694859</c:v>
                </c:pt>
                <c:pt idx="23">
                  <c:v>183379.4431672105</c:v>
                </c:pt>
                <c:pt idx="24">
                  <c:v>186022.62146256561</c:v>
                </c:pt>
                <c:pt idx="25">
                  <c:v>189404.89220696493</c:v>
                </c:pt>
                <c:pt idx="26">
                  <c:v>178696.69023652165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A31-9444-903E-AE2B13ECD425}"/>
            </c:ext>
          </c:extLst>
        </c:ser>
        <c:ser>
          <c:idx val="12"/>
          <c:order val="12"/>
          <c:tx>
            <c:strRef>
              <c:f>'Option A_H (PV)'!$N$3</c:f>
              <c:strCache>
                <c:ptCount val="1"/>
                <c:pt idx="0">
                  <c:v>Cumulative Cost - D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 (PV)'!$A$4:$A$30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 (PV)'!$N$4:$N$30</c:f>
              <c:numCache>
                <c:formatCode>_-* #,##0_-;\-* #,##0_-;_-* "-"??_-;_-@_-</c:formatCode>
                <c:ptCount val="27"/>
                <c:pt idx="0">
                  <c:v>17885.725998418377</c:v>
                </c:pt>
                <c:pt idx="1">
                  <c:v>66477.540618202358</c:v>
                </c:pt>
                <c:pt idx="2">
                  <c:v>74465.989366603651</c:v>
                </c:pt>
                <c:pt idx="3">
                  <c:v>81383.715549850764</c:v>
                </c:pt>
                <c:pt idx="4">
                  <c:v>90533.775257266956</c:v>
                </c:pt>
                <c:pt idx="5">
                  <c:v>98400.316680552918</c:v>
                </c:pt>
                <c:pt idx="6">
                  <c:v>105660.53947168449</c:v>
                </c:pt>
                <c:pt idx="7">
                  <c:v>128998.00604953612</c:v>
                </c:pt>
                <c:pt idx="8">
                  <c:v>133736.57827749877</c:v>
                </c:pt>
                <c:pt idx="9">
                  <c:v>138679.98013184656</c:v>
                </c:pt>
                <c:pt idx="10">
                  <c:v>143000.35910987845</c:v>
                </c:pt>
                <c:pt idx="11">
                  <c:v>148303.06894399109</c:v>
                </c:pt>
                <c:pt idx="12">
                  <c:v>154301.76157789276</c:v>
                </c:pt>
                <c:pt idx="13">
                  <c:v>157896.6782510856</c:v>
                </c:pt>
                <c:pt idx="14">
                  <c:v>161356.54119917075</c:v>
                </c:pt>
                <c:pt idx="15">
                  <c:v>164701.34365854936</c:v>
                </c:pt>
                <c:pt idx="16">
                  <c:v>169956.07140451428</c:v>
                </c:pt>
                <c:pt idx="17">
                  <c:v>173071.73617566167</c:v>
                </c:pt>
                <c:pt idx="18">
                  <c:v>176080.73465803941</c:v>
                </c:pt>
                <c:pt idx="19">
                  <c:v>178991.99547469273</c:v>
                </c:pt>
                <c:pt idx="20">
                  <c:v>181795.78160133763</c:v>
                </c:pt>
                <c:pt idx="21">
                  <c:v>185961.2491965931</c:v>
                </c:pt>
                <c:pt idx="22">
                  <c:v>189493.94445288737</c:v>
                </c:pt>
                <c:pt idx="23">
                  <c:v>191859.61760402098</c:v>
                </c:pt>
                <c:pt idx="24">
                  <c:v>194144.75539784235</c:v>
                </c:pt>
                <c:pt idx="25">
                  <c:v>196316.08874438374</c:v>
                </c:pt>
                <c:pt idx="26">
                  <c:v>181950.90797331414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A31-9444-903E-AE2B13ECD425}"/>
            </c:ext>
          </c:extLst>
        </c:ser>
        <c:ser>
          <c:idx val="13"/>
          <c:order val="13"/>
          <c:tx>
            <c:strRef>
              <c:f>'Option A_H (PV)'!$O$3</c:f>
              <c:strCache>
                <c:ptCount val="1"/>
                <c:pt idx="0">
                  <c:v>Cumulative Cost - D + Renew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 (PV)'!$A$4:$A$30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 (PV)'!$O$4:$O$30</c:f>
              <c:numCache>
                <c:formatCode>_-* #,##0_-;\-* #,##0_-;_-* "-"??_-;_-@_-</c:formatCode>
                <c:ptCount val="27"/>
                <c:pt idx="0">
                  <c:v>17885.725998418377</c:v>
                </c:pt>
                <c:pt idx="1">
                  <c:v>66477.540618202358</c:v>
                </c:pt>
                <c:pt idx="2">
                  <c:v>74465.989366603651</c:v>
                </c:pt>
                <c:pt idx="3">
                  <c:v>81383.715549850764</c:v>
                </c:pt>
                <c:pt idx="4">
                  <c:v>90533.775257266956</c:v>
                </c:pt>
                <c:pt idx="5">
                  <c:v>97858.77637145271</c:v>
                </c:pt>
                <c:pt idx="6">
                  <c:v>104686.04950884127</c:v>
                </c:pt>
                <c:pt idx="7">
                  <c:v>127724.44562136134</c:v>
                </c:pt>
                <c:pt idx="8">
                  <c:v>132195.64711855943</c:v>
                </c:pt>
                <c:pt idx="9">
                  <c:v>136906.93423267978</c:v>
                </c:pt>
                <c:pt idx="10">
                  <c:v>141022.61021271616</c:v>
                </c:pt>
                <c:pt idx="11">
                  <c:v>146141.20379578864</c:v>
                </c:pt>
                <c:pt idx="12">
                  <c:v>151997.35269953491</c:v>
                </c:pt>
                <c:pt idx="13">
                  <c:v>155453.90973922689</c:v>
                </c:pt>
                <c:pt idx="14">
                  <c:v>158784.10662902117</c:v>
                </c:pt>
                <c:pt idx="15">
                  <c:v>162000.02627390361</c:v>
                </c:pt>
                <c:pt idx="16">
                  <c:v>167131.0304839687</c:v>
                </c:pt>
                <c:pt idx="17">
                  <c:v>170124.85284023866</c:v>
                </c:pt>
                <c:pt idx="18">
                  <c:v>173014.42042195724</c:v>
                </c:pt>
                <c:pt idx="19">
                  <c:v>175806.00327221327</c:v>
                </c:pt>
                <c:pt idx="20">
                  <c:v>178496.4745773967</c:v>
                </c:pt>
                <c:pt idx="21">
                  <c:v>182552.20027069753</c:v>
                </c:pt>
                <c:pt idx="22">
                  <c:v>186002.03658403544</c:v>
                </c:pt>
                <c:pt idx="23">
                  <c:v>188285.62168421742</c:v>
                </c:pt>
                <c:pt idx="24">
                  <c:v>190489.90547011865</c:v>
                </c:pt>
                <c:pt idx="25">
                  <c:v>192599.63756823129</c:v>
                </c:pt>
                <c:pt idx="26">
                  <c:v>178234.45679716166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31-9444-903E-AE2B13ECD425}"/>
            </c:ext>
          </c:extLst>
        </c:ser>
        <c:ser>
          <c:idx val="14"/>
          <c:order val="14"/>
          <c:tx>
            <c:strRef>
              <c:f>'Option A_H (PV)'!$P$3</c:f>
              <c:strCache>
                <c:ptCount val="1"/>
                <c:pt idx="0">
                  <c:v>Cumulative Cost - E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 (PV)'!$A$4:$A$30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 (PV)'!$P$4:$P$30</c:f>
              <c:numCache>
                <c:formatCode>_-* #,##0_-;\-* #,##0_-;_-* "-"??_-;_-@_-</c:formatCode>
                <c:ptCount val="27"/>
                <c:pt idx="0">
                  <c:v>17885.725998418377</c:v>
                </c:pt>
                <c:pt idx="1">
                  <c:v>66231.683428136515</c:v>
                </c:pt>
                <c:pt idx="2">
                  <c:v>74220.132176537823</c:v>
                </c:pt>
                <c:pt idx="3">
                  <c:v>81137.858359784936</c:v>
                </c:pt>
                <c:pt idx="4">
                  <c:v>90287.918067201128</c:v>
                </c:pt>
                <c:pt idx="5">
                  <c:v>99292.451917533675</c:v>
                </c:pt>
                <c:pt idx="6">
                  <c:v>106347.42531053335</c:v>
                </c:pt>
                <c:pt idx="7">
                  <c:v>124869.5260863117</c:v>
                </c:pt>
                <c:pt idx="8">
                  <c:v>129666.26688918762</c:v>
                </c:pt>
                <c:pt idx="9">
                  <c:v>134663.60892583497</c:v>
                </c:pt>
                <c:pt idx="10">
                  <c:v>139984.43594358952</c:v>
                </c:pt>
                <c:pt idx="11">
                  <c:v>145200.55492619562</c:v>
                </c:pt>
                <c:pt idx="12">
                  <c:v>158014.47418887293</c:v>
                </c:pt>
                <c:pt idx="13">
                  <c:v>161879.02363987372</c:v>
                </c:pt>
                <c:pt idx="14">
                  <c:v>165598.50065586952</c:v>
                </c:pt>
                <c:pt idx="15">
                  <c:v>169987.28873981867</c:v>
                </c:pt>
                <c:pt idx="16">
                  <c:v>175483.91782474454</c:v>
                </c:pt>
                <c:pt idx="17">
                  <c:v>178833.20847423995</c:v>
                </c:pt>
                <c:pt idx="18">
                  <c:v>182067.77873711297</c:v>
                </c:pt>
                <c:pt idx="19">
                  <c:v>185197.15351238527</c:v>
                </c:pt>
                <c:pt idx="20">
                  <c:v>188873.18257644516</c:v>
                </c:pt>
                <c:pt idx="21">
                  <c:v>193358.50294604074</c:v>
                </c:pt>
                <c:pt idx="22">
                  <c:v>200525.0098297247</c:v>
                </c:pt>
                <c:pt idx="23">
                  <c:v>203253.31328393862</c:v>
                </c:pt>
                <c:pt idx="24">
                  <c:v>205888.44482621492</c:v>
                </c:pt>
                <c:pt idx="25">
                  <c:v>208947.9432404667</c:v>
                </c:pt>
                <c:pt idx="26">
                  <c:v>189052.225545511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A31-9444-903E-AE2B13ECD425}"/>
            </c:ext>
          </c:extLst>
        </c:ser>
        <c:ser>
          <c:idx val="15"/>
          <c:order val="15"/>
          <c:tx>
            <c:strRef>
              <c:f>'Option A_H (PV)'!$Q$3</c:f>
              <c:strCache>
                <c:ptCount val="1"/>
                <c:pt idx="0">
                  <c:v>Cumulative Cost - E +Renew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 (PV)'!$A$4:$A$30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 (PV)'!$Q$4:$Q$30</c:f>
              <c:numCache>
                <c:formatCode>_-* #,##0_-;\-* #,##0_-;_-* "-"??_-;_-@_-</c:formatCode>
                <c:ptCount val="27"/>
                <c:pt idx="0">
                  <c:v>17885.725998418377</c:v>
                </c:pt>
                <c:pt idx="1">
                  <c:v>66231.683428136515</c:v>
                </c:pt>
                <c:pt idx="2">
                  <c:v>74220.132176537823</c:v>
                </c:pt>
                <c:pt idx="3">
                  <c:v>81137.858359784936</c:v>
                </c:pt>
                <c:pt idx="4">
                  <c:v>90287.918067201128</c:v>
                </c:pt>
                <c:pt idx="5">
                  <c:v>98750.911608433453</c:v>
                </c:pt>
                <c:pt idx="6">
                  <c:v>105372.9353476901</c:v>
                </c:pt>
                <c:pt idx="7">
                  <c:v>123553.36738734595</c:v>
                </c:pt>
                <c:pt idx="8">
                  <c:v>128042.53597487543</c:v>
                </c:pt>
                <c:pt idx="9">
                  <c:v>132770.07020986869</c:v>
                </c:pt>
                <c:pt idx="10">
                  <c:v>137850.64361425152</c:v>
                </c:pt>
                <c:pt idx="11">
                  <c:v>142848.91631159151</c:v>
                </c:pt>
                <c:pt idx="12">
                  <c:v>155477.33173576844</c:v>
                </c:pt>
                <c:pt idx="13">
                  <c:v>159162.03229252619</c:v>
                </c:pt>
                <c:pt idx="14">
                  <c:v>162712.05387180779</c:v>
                </c:pt>
                <c:pt idx="15">
                  <c:v>166933.35043326247</c:v>
                </c:pt>
                <c:pt idx="16">
                  <c:v>172269.05193303438</c:v>
                </c:pt>
                <c:pt idx="17">
                  <c:v>175460.46411039878</c:v>
                </c:pt>
                <c:pt idx="18">
                  <c:v>178540.73003584854</c:v>
                </c:pt>
                <c:pt idx="19">
                  <c:v>181516.51946593719</c:v>
                </c:pt>
                <c:pt idx="20">
                  <c:v>185046.6566569951</c:v>
                </c:pt>
                <c:pt idx="21">
                  <c:v>189390.78640291333</c:v>
                </c:pt>
                <c:pt idx="22">
                  <c:v>196425.83801888407</c:v>
                </c:pt>
                <c:pt idx="23">
                  <c:v>199025.03646696475</c:v>
                </c:pt>
                <c:pt idx="24">
                  <c:v>201533.85297606341</c:v>
                </c:pt>
                <c:pt idx="25">
                  <c:v>204488.98914595478</c:v>
                </c:pt>
                <c:pt idx="26">
                  <c:v>184593.27145099908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CA31-9444-903E-AE2B13ECD425}"/>
            </c:ext>
          </c:extLst>
        </c:ser>
        <c:ser>
          <c:idx val="16"/>
          <c:order val="16"/>
          <c:tx>
            <c:strRef>
              <c:f>'Option A_H (PV)'!$R$3</c:f>
              <c:strCache>
                <c:ptCount val="1"/>
                <c:pt idx="0">
                  <c:v>Cumulative Cost - F(i)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 (PV)'!$A$4:$A$30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 (PV)'!$R$4:$R$30</c:f>
              <c:numCache>
                <c:formatCode>_-* #,##0_-;\-* #,##0_-;_-* "-"??_-;_-@_-</c:formatCode>
                <c:ptCount val="27"/>
                <c:pt idx="0">
                  <c:v>14774.740998418376</c:v>
                </c:pt>
                <c:pt idx="1">
                  <c:v>79223.38191036132</c:v>
                </c:pt>
                <c:pt idx="2">
                  <c:v>86199.483825581789</c:v>
                </c:pt>
                <c:pt idx="3">
                  <c:v>92403.814828686678</c:v>
                </c:pt>
                <c:pt idx="4">
                  <c:v>99817.802253754024</c:v>
                </c:pt>
                <c:pt idx="5">
                  <c:v>107228.60914639721</c:v>
                </c:pt>
                <c:pt idx="6">
                  <c:v>112299.17582298958</c:v>
                </c:pt>
                <c:pt idx="7">
                  <c:v>117044.75672804548</c:v>
                </c:pt>
                <c:pt idx="8">
                  <c:v>121456.53004315204</c:v>
                </c:pt>
                <c:pt idx="9">
                  <c:v>125661.77099190703</c:v>
                </c:pt>
                <c:pt idx="10">
                  <c:v>131685.40318612885</c:v>
                </c:pt>
                <c:pt idx="11">
                  <c:v>135535.83807243808</c:v>
                </c:pt>
                <c:pt idx="12">
                  <c:v>139341.68297307997</c:v>
                </c:pt>
                <c:pt idx="13">
                  <c:v>142910.34590920593</c:v>
                </c:pt>
                <c:pt idx="14">
                  <c:v>146344.88610380809</c:v>
                </c:pt>
                <c:pt idx="15">
                  <c:v>151775.29618164155</c:v>
                </c:pt>
                <c:pt idx="16">
                  <c:v>155678.25053257454</c:v>
                </c:pt>
                <c:pt idx="17">
                  <c:v>158771.1920606436</c:v>
                </c:pt>
                <c:pt idx="18">
                  <c:v>161758.27308870465</c:v>
                </c:pt>
                <c:pt idx="19">
                  <c:v>164648.39366573334</c:v>
                </c:pt>
                <c:pt idx="20">
                  <c:v>168829.01300653297</c:v>
                </c:pt>
                <c:pt idx="21">
                  <c:v>171514.59725105151</c:v>
                </c:pt>
                <c:pt idx="22">
                  <c:v>177415.21123704963</c:v>
                </c:pt>
                <c:pt idx="23">
                  <c:v>179780.88438818324</c:v>
                </c:pt>
                <c:pt idx="24">
                  <c:v>182066.02218200458</c:v>
                </c:pt>
                <c:pt idx="25">
                  <c:v>185302.42643309443</c:v>
                </c:pt>
                <c:pt idx="26">
                  <c:v>172091.14843774072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CA31-9444-903E-AE2B13ECD425}"/>
            </c:ext>
          </c:extLst>
        </c:ser>
        <c:ser>
          <c:idx val="17"/>
          <c:order val="17"/>
          <c:tx>
            <c:strRef>
              <c:f>'Option A_H (PV)'!$S$3</c:f>
              <c:strCache>
                <c:ptCount val="1"/>
                <c:pt idx="0">
                  <c:v>Cumulative Cost - F(i) + Renew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 (PV)'!$A$4:$A$30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 (PV)'!$S$4:$S$30</c:f>
              <c:numCache>
                <c:formatCode>_-* #,##0_-;\-* #,##0_-;_-* "-"??_-;_-@_-</c:formatCode>
                <c:ptCount val="27"/>
                <c:pt idx="0">
                  <c:v>14774.740998418376</c:v>
                </c:pt>
                <c:pt idx="1">
                  <c:v>79223.38191036132</c:v>
                </c:pt>
                <c:pt idx="2">
                  <c:v>86199.483825581789</c:v>
                </c:pt>
                <c:pt idx="3">
                  <c:v>92403.814828686678</c:v>
                </c:pt>
                <c:pt idx="4">
                  <c:v>99817.802253754024</c:v>
                </c:pt>
                <c:pt idx="5">
                  <c:v>106857.92344562273</c:v>
                </c:pt>
                <c:pt idx="6">
                  <c:v>111644.65544005425</c:v>
                </c:pt>
                <c:pt idx="7">
                  <c:v>116152.52143603521</c:v>
                </c:pt>
                <c:pt idx="8">
                  <c:v>120353.45560049266</c:v>
                </c:pt>
                <c:pt idx="9">
                  <c:v>124377.87289107556</c:v>
                </c:pt>
                <c:pt idx="10">
                  <c:v>130243.86633744209</c:v>
                </c:pt>
                <c:pt idx="11">
                  <c:v>133953.9070732813</c:v>
                </c:pt>
                <c:pt idx="12">
                  <c:v>137631.46261678336</c:v>
                </c:pt>
                <c:pt idx="13">
                  <c:v>141075.60188275846</c:v>
                </c:pt>
                <c:pt idx="14">
                  <c:v>144393.44262489886</c:v>
                </c:pt>
                <c:pt idx="15">
                  <c:v>149707.85816968573</c:v>
                </c:pt>
                <c:pt idx="16">
                  <c:v>153499.46133830887</c:v>
                </c:pt>
                <c:pt idx="17">
                  <c:v>156482.74469298826</c:v>
                </c:pt>
                <c:pt idx="18">
                  <c:v>159362.33791045606</c:v>
                </c:pt>
                <c:pt idx="19">
                  <c:v>162144.74831772721</c:v>
                </c:pt>
                <c:pt idx="20">
                  <c:v>166223.38431921147</c:v>
                </c:pt>
                <c:pt idx="21">
                  <c:v>168810.20085197088</c:v>
                </c:pt>
                <c:pt idx="22">
                  <c:v>174627.95589501265</c:v>
                </c:pt>
                <c:pt idx="23">
                  <c:v>176911.54099519463</c:v>
                </c:pt>
                <c:pt idx="24">
                  <c:v>179115.82478109587</c:v>
                </c:pt>
                <c:pt idx="25">
                  <c:v>182290.62778375694</c:v>
                </c:pt>
                <c:pt idx="26">
                  <c:v>169079.34978840323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A31-9444-903E-AE2B13ECD425}"/>
            </c:ext>
          </c:extLst>
        </c:ser>
        <c:ser>
          <c:idx val="18"/>
          <c:order val="18"/>
          <c:tx>
            <c:strRef>
              <c:f>'Option A_H (PV)'!$T$3</c:f>
              <c:strCache>
                <c:ptCount val="1"/>
                <c:pt idx="0">
                  <c:v>Cumulative Cost - F(i)(N-1)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 (PV)'!$A$4:$A$30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 (PV)'!$T$4:$T$30</c:f>
              <c:numCache>
                <c:formatCode>_-* #,##0_-;\-* #,##0_-;_-* "-"??_-;_-@_-</c:formatCode>
                <c:ptCount val="27"/>
                <c:pt idx="0">
                  <c:v>14774.740998418376</c:v>
                </c:pt>
                <c:pt idx="1">
                  <c:v>74805.79325787905</c:v>
                </c:pt>
                <c:pt idx="2">
                  <c:v>81781.895173099518</c:v>
                </c:pt>
                <c:pt idx="3">
                  <c:v>87986.226176204407</c:v>
                </c:pt>
                <c:pt idx="4">
                  <c:v>95400.213601271753</c:v>
                </c:pt>
                <c:pt idx="5">
                  <c:v>102052.35887588389</c:v>
                </c:pt>
                <c:pt idx="6">
                  <c:v>107122.92555247626</c:v>
                </c:pt>
                <c:pt idx="7">
                  <c:v>111868.50645753216</c:v>
                </c:pt>
                <c:pt idx="8">
                  <c:v>116280.27977263872</c:v>
                </c:pt>
                <c:pt idx="9">
                  <c:v>120485.52072139371</c:v>
                </c:pt>
                <c:pt idx="10">
                  <c:v>125875.79807883015</c:v>
                </c:pt>
                <c:pt idx="11">
                  <c:v>129726.2329651394</c:v>
                </c:pt>
                <c:pt idx="12">
                  <c:v>133532.07786578129</c:v>
                </c:pt>
                <c:pt idx="13">
                  <c:v>137100.74080190723</c:v>
                </c:pt>
                <c:pt idx="14">
                  <c:v>140535.28099650939</c:v>
                </c:pt>
                <c:pt idx="15">
                  <c:v>145436.94632207704</c:v>
                </c:pt>
                <c:pt idx="16">
                  <c:v>149339.90067301001</c:v>
                </c:pt>
                <c:pt idx="17">
                  <c:v>152432.8422010791</c:v>
                </c:pt>
                <c:pt idx="18">
                  <c:v>155419.92322914014</c:v>
                </c:pt>
                <c:pt idx="19">
                  <c:v>158310.04380616883</c:v>
                </c:pt>
                <c:pt idx="20">
                  <c:v>162049.25021884177</c:v>
                </c:pt>
                <c:pt idx="21">
                  <c:v>164734.83446336031</c:v>
                </c:pt>
                <c:pt idx="22">
                  <c:v>171670.28316138548</c:v>
                </c:pt>
                <c:pt idx="23">
                  <c:v>174035.95631251906</c:v>
                </c:pt>
                <c:pt idx="24">
                  <c:v>176321.0941063404</c:v>
                </c:pt>
                <c:pt idx="25">
                  <c:v>179188.99281239661</c:v>
                </c:pt>
                <c:pt idx="26">
                  <c:v>166364.27443005366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CA31-9444-903E-AE2B13ECD425}"/>
            </c:ext>
          </c:extLst>
        </c:ser>
        <c:ser>
          <c:idx val="19"/>
          <c:order val="19"/>
          <c:tx>
            <c:strRef>
              <c:f>'Option A_H (PV)'!$U$3</c:f>
              <c:strCache>
                <c:ptCount val="1"/>
                <c:pt idx="0">
                  <c:v>Cumulative Cost - F(i)(N-1) + Renew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 (PV)'!$A$4:$A$30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 (PV)'!$U$4:$U$30</c:f>
              <c:numCache>
                <c:formatCode>_-* #,##0_-;\-* #,##0_-;_-* "-"??_-;_-@_-</c:formatCode>
                <c:ptCount val="27"/>
                <c:pt idx="0">
                  <c:v>14774.740998418376</c:v>
                </c:pt>
                <c:pt idx="1">
                  <c:v>74805.79325787905</c:v>
                </c:pt>
                <c:pt idx="2">
                  <c:v>81781.895173099518</c:v>
                </c:pt>
                <c:pt idx="3">
                  <c:v>87986.226176204407</c:v>
                </c:pt>
                <c:pt idx="4">
                  <c:v>95400.213601271753</c:v>
                </c:pt>
                <c:pt idx="5">
                  <c:v>101681.67317510939</c:v>
                </c:pt>
                <c:pt idx="6">
                  <c:v>106468.40516954091</c:v>
                </c:pt>
                <c:pt idx="7">
                  <c:v>110976.27116552187</c:v>
                </c:pt>
                <c:pt idx="8">
                  <c:v>115177.20532997932</c:v>
                </c:pt>
                <c:pt idx="9">
                  <c:v>119201.62262056222</c:v>
                </c:pt>
                <c:pt idx="10">
                  <c:v>124434.26123014338</c:v>
                </c:pt>
                <c:pt idx="11">
                  <c:v>128144.30196598259</c:v>
                </c:pt>
                <c:pt idx="12">
                  <c:v>131821.85750948466</c:v>
                </c:pt>
                <c:pt idx="13">
                  <c:v>135265.99677545979</c:v>
                </c:pt>
                <c:pt idx="14">
                  <c:v>138583.83751760019</c:v>
                </c:pt>
                <c:pt idx="15">
                  <c:v>143369.50831012125</c:v>
                </c:pt>
                <c:pt idx="16">
                  <c:v>147161.11147874439</c:v>
                </c:pt>
                <c:pt idx="17">
                  <c:v>150144.39483342375</c:v>
                </c:pt>
                <c:pt idx="18">
                  <c:v>153023.98805089158</c:v>
                </c:pt>
                <c:pt idx="19">
                  <c:v>155806.39845816273</c:v>
                </c:pt>
                <c:pt idx="20">
                  <c:v>159443.6215315203</c:v>
                </c:pt>
                <c:pt idx="21">
                  <c:v>162030.4380642797</c:v>
                </c:pt>
                <c:pt idx="22">
                  <c:v>168883.02781934853</c:v>
                </c:pt>
                <c:pt idx="23">
                  <c:v>171166.61291953051</c:v>
                </c:pt>
                <c:pt idx="24">
                  <c:v>173370.89670543172</c:v>
                </c:pt>
                <c:pt idx="25">
                  <c:v>176177.19416305918</c:v>
                </c:pt>
                <c:pt idx="26">
                  <c:v>163352.47578071622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CA31-9444-903E-AE2B13ECD425}"/>
            </c:ext>
          </c:extLst>
        </c:ser>
        <c:ser>
          <c:idx val="20"/>
          <c:order val="20"/>
          <c:tx>
            <c:strRef>
              <c:f>'Option A_H (PV)'!$V$3</c:f>
              <c:strCache>
                <c:ptCount val="1"/>
                <c:pt idx="0">
                  <c:v>Cumulative Cost - F(ii)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 (PV)'!$A$4:$A$30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 (PV)'!$V$4:$V$30</c:f>
              <c:numCache>
                <c:formatCode>_-* #,##0_-;\-* #,##0_-;_-* "-"??_-;_-@_-</c:formatCode>
                <c:ptCount val="27"/>
                <c:pt idx="0">
                  <c:v>15585.725998418377</c:v>
                </c:pt>
                <c:pt idx="1">
                  <c:v>67192.567242315694</c:v>
                </c:pt>
                <c:pt idx="2">
                  <c:v>75010.17801343411</c:v>
                </c:pt>
                <c:pt idx="3">
                  <c:v>81774.084379215536</c:v>
                </c:pt>
                <c:pt idx="4">
                  <c:v>90278.871255590493</c:v>
                </c:pt>
                <c:pt idx="5">
                  <c:v>97796.44410812539</c:v>
                </c:pt>
                <c:pt idx="6">
                  <c:v>103798.63760445584</c:v>
                </c:pt>
                <c:pt idx="7">
                  <c:v>120769.06172652422</c:v>
                </c:pt>
                <c:pt idx="8">
                  <c:v>125180.83504163079</c:v>
                </c:pt>
                <c:pt idx="9">
                  <c:v>129386.07599038577</c:v>
                </c:pt>
                <c:pt idx="10">
                  <c:v>135093.03076621491</c:v>
                </c:pt>
                <c:pt idx="11">
                  <c:v>139248.91337522914</c:v>
                </c:pt>
                <c:pt idx="12">
                  <c:v>143054.75827587105</c:v>
                </c:pt>
                <c:pt idx="13">
                  <c:v>146623.42121199699</c:v>
                </c:pt>
                <c:pt idx="14">
                  <c:v>150057.96140659918</c:v>
                </c:pt>
                <c:pt idx="15">
                  <c:v>155223.9991082997</c:v>
                </c:pt>
                <c:pt idx="16">
                  <c:v>159381.95092841054</c:v>
                </c:pt>
                <c:pt idx="17">
                  <c:v>162474.8924564796</c:v>
                </c:pt>
                <c:pt idx="18">
                  <c:v>165461.97348454065</c:v>
                </c:pt>
                <c:pt idx="19">
                  <c:v>168352.09406156934</c:v>
                </c:pt>
                <c:pt idx="20">
                  <c:v>172312.00693830563</c:v>
                </c:pt>
                <c:pt idx="21">
                  <c:v>175210.47117653067</c:v>
                </c:pt>
                <c:pt idx="22">
                  <c:v>181111.08516252879</c:v>
                </c:pt>
                <c:pt idx="23">
                  <c:v>183476.75831366237</c:v>
                </c:pt>
                <c:pt idx="24">
                  <c:v>185761.89610748374</c:v>
                </c:pt>
                <c:pt idx="25">
                  <c:v>188814.04758605678</c:v>
                </c:pt>
                <c:pt idx="26">
                  <c:v>174698.13211854655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CA31-9444-903E-AE2B13ECD425}"/>
            </c:ext>
          </c:extLst>
        </c:ser>
        <c:ser>
          <c:idx val="21"/>
          <c:order val="21"/>
          <c:tx>
            <c:strRef>
              <c:f>'Option A_H (PV)'!$W$3</c:f>
              <c:strCache>
                <c:ptCount val="1"/>
                <c:pt idx="0">
                  <c:v>Cumulative Cost - F(ii) + Renew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 (PV)'!$A$4:$A$30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 (PV)'!$W$4:$W$30</c:f>
              <c:numCache>
                <c:formatCode>_-* #,##0_-;\-* #,##0_-;_-* "-"??_-;_-@_-</c:formatCode>
                <c:ptCount val="27"/>
                <c:pt idx="0">
                  <c:v>15585.725998418377</c:v>
                </c:pt>
                <c:pt idx="1">
                  <c:v>67192.567242315694</c:v>
                </c:pt>
                <c:pt idx="2">
                  <c:v>75010.17801343411</c:v>
                </c:pt>
                <c:pt idx="3">
                  <c:v>81774.084379215536</c:v>
                </c:pt>
                <c:pt idx="4">
                  <c:v>90278.871255590493</c:v>
                </c:pt>
                <c:pt idx="5">
                  <c:v>97446.27395215517</c:v>
                </c:pt>
                <c:pt idx="6">
                  <c:v>103171.61113611404</c:v>
                </c:pt>
                <c:pt idx="7">
                  <c:v>119957.14588445747</c:v>
                </c:pt>
                <c:pt idx="8">
                  <c:v>124204.9331935036</c:v>
                </c:pt>
                <c:pt idx="9">
                  <c:v>128269.53351923586</c:v>
                </c:pt>
                <c:pt idx="10">
                  <c:v>133853.88038006643</c:v>
                </c:pt>
                <c:pt idx="11">
                  <c:v>137900.56753871508</c:v>
                </c:pt>
                <c:pt idx="12">
                  <c:v>141563.8687092016</c:v>
                </c:pt>
                <c:pt idx="13">
                  <c:v>144994.17201182662</c:v>
                </c:pt>
                <c:pt idx="14">
                  <c:v>148299.04614813792</c:v>
                </c:pt>
                <c:pt idx="15">
                  <c:v>153336.20103534227</c:v>
                </c:pt>
                <c:pt idx="16">
                  <c:v>157370.42931955328</c:v>
                </c:pt>
                <c:pt idx="17">
                  <c:v>160341.52843274493</c:v>
                </c:pt>
                <c:pt idx="18">
                  <c:v>163209.1785601468</c:v>
                </c:pt>
                <c:pt idx="19">
                  <c:v>165979.62117077821</c:v>
                </c:pt>
                <c:pt idx="20">
                  <c:v>169826.21922605301</c:v>
                </c:pt>
                <c:pt idx="21">
                  <c:v>172614.94156232345</c:v>
                </c:pt>
                <c:pt idx="22">
                  <c:v>178432.69660536523</c:v>
                </c:pt>
                <c:pt idx="23">
                  <c:v>180716.28170554721</c:v>
                </c:pt>
                <c:pt idx="24">
                  <c:v>182920.56549144842</c:v>
                </c:pt>
                <c:pt idx="25">
                  <c:v>185911.11572159271</c:v>
                </c:pt>
                <c:pt idx="26">
                  <c:v>171795.20025408248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CA31-9444-903E-AE2B13ECD425}"/>
            </c:ext>
          </c:extLst>
        </c:ser>
        <c:ser>
          <c:idx val="22"/>
          <c:order val="22"/>
          <c:tx>
            <c:strRef>
              <c:f>'Option A_H (PV)'!$X$3</c:f>
              <c:strCache>
                <c:ptCount val="1"/>
                <c:pt idx="0">
                  <c:v>Cumulative Cost - F(ii)(N-1)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 (PV)'!$A$4:$A$30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 (PV)'!$X$4:$X$30</c:f>
              <c:numCache>
                <c:formatCode>_-* #,##0_-;\-* #,##0_-;_-* "-"??_-;_-@_-</c:formatCode>
                <c:ptCount val="27"/>
                <c:pt idx="0">
                  <c:v>15585.725998418377</c:v>
                </c:pt>
                <c:pt idx="1">
                  <c:v>64250.723270684495</c:v>
                </c:pt>
                <c:pt idx="2">
                  <c:v>72068.334041802911</c:v>
                </c:pt>
                <c:pt idx="3">
                  <c:v>78832.240407584337</c:v>
                </c:pt>
                <c:pt idx="4">
                  <c:v>87337.027283959294</c:v>
                </c:pt>
                <c:pt idx="5">
                  <c:v>94392.001588914281</c:v>
                </c:pt>
                <c:pt idx="6">
                  <c:v>100394.19508524473</c:v>
                </c:pt>
                <c:pt idx="7">
                  <c:v>117364.61920731311</c:v>
                </c:pt>
                <c:pt idx="8">
                  <c:v>121776.39252241967</c:v>
                </c:pt>
                <c:pt idx="9">
                  <c:v>125981.63347117466</c:v>
                </c:pt>
                <c:pt idx="10">
                  <c:v>131302.39627335418</c:v>
                </c:pt>
                <c:pt idx="11">
                  <c:v>135458.27888236841</c:v>
                </c:pt>
                <c:pt idx="12">
                  <c:v>139264.12378301029</c:v>
                </c:pt>
                <c:pt idx="13">
                  <c:v>142832.78671913626</c:v>
                </c:pt>
                <c:pt idx="14">
                  <c:v>146267.32691373842</c:v>
                </c:pt>
                <c:pt idx="15">
                  <c:v>151110.95927869153</c:v>
                </c:pt>
                <c:pt idx="16">
                  <c:v>155268.91109880235</c:v>
                </c:pt>
                <c:pt idx="17">
                  <c:v>158361.85262687143</c:v>
                </c:pt>
                <c:pt idx="18">
                  <c:v>161348.93365493248</c:v>
                </c:pt>
                <c:pt idx="19">
                  <c:v>164239.05423196117</c:v>
                </c:pt>
                <c:pt idx="20">
                  <c:v>167929.81288422993</c:v>
                </c:pt>
                <c:pt idx="21">
                  <c:v>170828.27712245498</c:v>
                </c:pt>
                <c:pt idx="22">
                  <c:v>176728.8911084531</c:v>
                </c:pt>
                <c:pt idx="23">
                  <c:v>179094.56425958668</c:v>
                </c:pt>
                <c:pt idx="24">
                  <c:v>181379.70205340802</c:v>
                </c:pt>
                <c:pt idx="25">
                  <c:v>184207.15502891177</c:v>
                </c:pt>
                <c:pt idx="26">
                  <c:v>170804.16729632375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CA31-9444-903E-AE2B13ECD425}"/>
            </c:ext>
          </c:extLst>
        </c:ser>
        <c:ser>
          <c:idx val="23"/>
          <c:order val="23"/>
          <c:tx>
            <c:strRef>
              <c:f>'Option A_H (PV)'!$Y$3</c:f>
              <c:strCache>
                <c:ptCount val="1"/>
                <c:pt idx="0">
                  <c:v>Cumulative Cost - F(ii)(N-1) + Renew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 (PV)'!$A$4:$A$30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 (PV)'!$Y$4:$Y$30</c:f>
              <c:numCache>
                <c:formatCode>_-* #,##0_-;\-* #,##0_-;_-* "-"??_-;_-@_-</c:formatCode>
                <c:ptCount val="27"/>
                <c:pt idx="0">
                  <c:v>15585.725998418377</c:v>
                </c:pt>
                <c:pt idx="1">
                  <c:v>64250.723270684495</c:v>
                </c:pt>
                <c:pt idx="2">
                  <c:v>72068.334041802911</c:v>
                </c:pt>
                <c:pt idx="3">
                  <c:v>78832.240407584337</c:v>
                </c:pt>
                <c:pt idx="4">
                  <c:v>87337.027283959294</c:v>
                </c:pt>
                <c:pt idx="5">
                  <c:v>94041.831432944062</c:v>
                </c:pt>
                <c:pt idx="6">
                  <c:v>99767.168616902913</c:v>
                </c:pt>
                <c:pt idx="7">
                  <c:v>116552.70336524636</c:v>
                </c:pt>
                <c:pt idx="8">
                  <c:v>120800.49067429249</c:v>
                </c:pt>
                <c:pt idx="9">
                  <c:v>124865.09100002475</c:v>
                </c:pt>
                <c:pt idx="10">
                  <c:v>130063.2458872057</c:v>
                </c:pt>
                <c:pt idx="11">
                  <c:v>134109.93304585438</c:v>
                </c:pt>
                <c:pt idx="12">
                  <c:v>137773.2342163409</c:v>
                </c:pt>
                <c:pt idx="13">
                  <c:v>141203.53751896592</c:v>
                </c:pt>
                <c:pt idx="14">
                  <c:v>144508.41165527722</c:v>
                </c:pt>
                <c:pt idx="15">
                  <c:v>149223.16120573413</c:v>
                </c:pt>
                <c:pt idx="16">
                  <c:v>153257.38948994514</c:v>
                </c:pt>
                <c:pt idx="17">
                  <c:v>156228.48860313676</c:v>
                </c:pt>
                <c:pt idx="18">
                  <c:v>159096.13873053866</c:v>
                </c:pt>
                <c:pt idx="19">
                  <c:v>161866.58134117007</c:v>
                </c:pt>
                <c:pt idx="20">
                  <c:v>165444.02517197735</c:v>
                </c:pt>
                <c:pt idx="21">
                  <c:v>168232.74750824779</c:v>
                </c:pt>
                <c:pt idx="22">
                  <c:v>174050.50255128957</c:v>
                </c:pt>
                <c:pt idx="23">
                  <c:v>176334.08765147155</c:v>
                </c:pt>
                <c:pt idx="24">
                  <c:v>178538.37143737279</c:v>
                </c:pt>
                <c:pt idx="25">
                  <c:v>181304.22316444776</c:v>
                </c:pt>
                <c:pt idx="26">
                  <c:v>167901.23543185974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CA31-9444-903E-AE2B13ECD425}"/>
            </c:ext>
          </c:extLst>
        </c:ser>
        <c:ser>
          <c:idx val="24"/>
          <c:order val="24"/>
          <c:tx>
            <c:strRef>
              <c:f>'Option A_H (PV)'!$Z$3</c:f>
              <c:strCache>
                <c:ptCount val="1"/>
                <c:pt idx="0">
                  <c:v>Cumulative Cost - F(iii)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 (PV)'!$A$4:$A$30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 (PV)'!$Z$4:$Z$30</c:f>
              <c:numCache>
                <c:formatCode>_-* #,##0_-;\-* #,##0_-;_-* "-"??_-;_-@_-</c:formatCode>
                <c:ptCount val="27"/>
                <c:pt idx="0">
                  <c:v>17074.740998418376</c:v>
                </c:pt>
                <c:pt idx="1">
                  <c:v>78497.340884086938</c:v>
                </c:pt>
                <c:pt idx="2">
                  <c:v>85875.54418507879</c:v>
                </c:pt>
                <c:pt idx="3">
                  <c:v>92456.757584049614</c:v>
                </c:pt>
                <c:pt idx="4">
                  <c:v>100731.17039804779</c:v>
                </c:pt>
                <c:pt idx="5">
                  <c:v>110132.5243935</c:v>
                </c:pt>
                <c:pt idx="6">
                  <c:v>116661.28442659692</c:v>
                </c:pt>
                <c:pt idx="7">
                  <c:v>121711.05575857668</c:v>
                </c:pt>
                <c:pt idx="8">
                  <c:v>126415.03525647035</c:v>
                </c:pt>
                <c:pt idx="9">
                  <c:v>131325.07107330477</c:v>
                </c:pt>
                <c:pt idx="10">
                  <c:v>137301.37577285824</c:v>
                </c:pt>
                <c:pt idx="11">
                  <c:v>141522.60182957762</c:v>
                </c:pt>
                <c:pt idx="12">
                  <c:v>147708.04482661039</c:v>
                </c:pt>
                <c:pt idx="13">
                  <c:v>151276.70776273636</c:v>
                </c:pt>
                <c:pt idx="14">
                  <c:v>154711.24795733852</c:v>
                </c:pt>
                <c:pt idx="15">
                  <c:v>159877.28565903904</c:v>
                </c:pt>
                <c:pt idx="16">
                  <c:v>164035.23747914989</c:v>
                </c:pt>
                <c:pt idx="17">
                  <c:v>167128.17900721895</c:v>
                </c:pt>
                <c:pt idx="18">
                  <c:v>170115.26003527999</c:v>
                </c:pt>
                <c:pt idx="19">
                  <c:v>173005.38061230868</c:v>
                </c:pt>
                <c:pt idx="20">
                  <c:v>176965.29348904497</c:v>
                </c:pt>
                <c:pt idx="21">
                  <c:v>179863.75772727001</c:v>
                </c:pt>
                <c:pt idx="22">
                  <c:v>185764.37171326813</c:v>
                </c:pt>
                <c:pt idx="23">
                  <c:v>188130.04486440172</c:v>
                </c:pt>
                <c:pt idx="24">
                  <c:v>190415.18265822309</c:v>
                </c:pt>
                <c:pt idx="25">
                  <c:v>193467.33413679613</c:v>
                </c:pt>
                <c:pt idx="26">
                  <c:v>179405.79714754751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A31-9444-903E-AE2B13ECD425}"/>
            </c:ext>
          </c:extLst>
        </c:ser>
        <c:ser>
          <c:idx val="25"/>
          <c:order val="25"/>
          <c:tx>
            <c:strRef>
              <c:f>'Option A_H (PV)'!$AA$3</c:f>
              <c:strCache>
                <c:ptCount val="1"/>
                <c:pt idx="0">
                  <c:v>Cumulative Cost - F(iii) + Renew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 (PV)'!$A$4:$A$30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 (PV)'!$AA$4:$AA$30</c:f>
              <c:numCache>
                <c:formatCode>_-* #,##0_-;\-* #,##0_-;_-* "-"??_-;_-@_-</c:formatCode>
                <c:ptCount val="27"/>
                <c:pt idx="0">
                  <c:v>17074.740998418376</c:v>
                </c:pt>
                <c:pt idx="1">
                  <c:v>78497.340884086938</c:v>
                </c:pt>
                <c:pt idx="2">
                  <c:v>85875.54418507879</c:v>
                </c:pt>
                <c:pt idx="3">
                  <c:v>92456.757584049614</c:v>
                </c:pt>
                <c:pt idx="4">
                  <c:v>100731.17039804779</c:v>
                </c:pt>
                <c:pt idx="5">
                  <c:v>109815.30523249766</c:v>
                </c:pt>
                <c:pt idx="6">
                  <c:v>116097.09651199875</c:v>
                </c:pt>
                <c:pt idx="7">
                  <c:v>120937.51851824639</c:v>
                </c:pt>
                <c:pt idx="8">
                  <c:v>125454.33850460488</c:v>
                </c:pt>
                <c:pt idx="9">
                  <c:v>130201.8940032801</c:v>
                </c:pt>
                <c:pt idx="10">
                  <c:v>136034.90660423669</c:v>
                </c:pt>
                <c:pt idx="11">
                  <c:v>140127.25128522798</c:v>
                </c:pt>
                <c:pt idx="12">
                  <c:v>146170.15055210539</c:v>
                </c:pt>
                <c:pt idx="13">
                  <c:v>149600.45385473044</c:v>
                </c:pt>
                <c:pt idx="14">
                  <c:v>152905.32799104173</c:v>
                </c:pt>
                <c:pt idx="15">
                  <c:v>157942.48287824608</c:v>
                </c:pt>
                <c:pt idx="16">
                  <c:v>161976.71116245707</c:v>
                </c:pt>
                <c:pt idx="17">
                  <c:v>164947.81027564872</c:v>
                </c:pt>
                <c:pt idx="18">
                  <c:v>167815.46040305059</c:v>
                </c:pt>
                <c:pt idx="19">
                  <c:v>170585.90301368202</c:v>
                </c:pt>
                <c:pt idx="20">
                  <c:v>174432.5010689568</c:v>
                </c:pt>
                <c:pt idx="21">
                  <c:v>177221.22340522724</c:v>
                </c:pt>
                <c:pt idx="22">
                  <c:v>183038.97844826902</c:v>
                </c:pt>
                <c:pt idx="23">
                  <c:v>185322.563548451</c:v>
                </c:pt>
                <c:pt idx="24">
                  <c:v>187526.84733435223</c:v>
                </c:pt>
                <c:pt idx="25">
                  <c:v>190517.3975644965</c:v>
                </c:pt>
                <c:pt idx="26">
                  <c:v>176455.86057524788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CA31-9444-903E-AE2B13ECD425}"/>
            </c:ext>
          </c:extLst>
        </c:ser>
        <c:ser>
          <c:idx val="26"/>
          <c:order val="26"/>
          <c:tx>
            <c:strRef>
              <c:f>'Option A_H (PV)'!$AB$3</c:f>
              <c:strCache>
                <c:ptCount val="1"/>
                <c:pt idx="0">
                  <c:v>Cumulative Cost - G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 (PV)'!$A$4:$A$30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 (PV)'!$AB$4:$AB$30</c:f>
              <c:numCache>
                <c:formatCode>_-* #,##0_-;\-* #,##0_-;_-* "-"??_-;_-@_-</c:formatCode>
                <c:ptCount val="27"/>
                <c:pt idx="0">
                  <c:v>17885.725998418377</c:v>
                </c:pt>
                <c:pt idx="1">
                  <c:v>66005.088745350135</c:v>
                </c:pt>
                <c:pt idx="2">
                  <c:v>75165.926351765927</c:v>
                </c:pt>
                <c:pt idx="3">
                  <c:v>83214.467320048279</c:v>
                </c:pt>
                <c:pt idx="4">
                  <c:v>94327.171011524362</c:v>
                </c:pt>
                <c:pt idx="5">
                  <c:v>104550.27747313447</c:v>
                </c:pt>
                <c:pt idx="6">
                  <c:v>112825.23111706204</c:v>
                </c:pt>
                <c:pt idx="7">
                  <c:v>130939.89426529381</c:v>
                </c:pt>
                <c:pt idx="8">
                  <c:v>137156.36976910703</c:v>
                </c:pt>
                <c:pt idx="9">
                  <c:v>174825.57155404563</c:v>
                </c:pt>
                <c:pt idx="10">
                  <c:v>220244.89330353093</c:v>
                </c:pt>
                <c:pt idx="11">
                  <c:v>222879.74096225374</c:v>
                </c:pt>
                <c:pt idx="12">
                  <c:v>225420.10958329437</c:v>
                </c:pt>
                <c:pt idx="13">
                  <c:v>227870.50908489546</c:v>
                </c:pt>
                <c:pt idx="14">
                  <c:v>230233.51529789477</c:v>
                </c:pt>
                <c:pt idx="15">
                  <c:v>234004.24445560609</c:v>
                </c:pt>
                <c:pt idx="16">
                  <c:v>236203.04079137105</c:v>
                </c:pt>
                <c:pt idx="17">
                  <c:v>238324.19630253431</c:v>
                </c:pt>
                <c:pt idx="18">
                  <c:v>240370.38542765242</c:v>
                </c:pt>
                <c:pt idx="19">
                  <c:v>242344.60604310708</c:v>
                </c:pt>
                <c:pt idx="20">
                  <c:v>245128.98690797278</c:v>
                </c:pt>
                <c:pt idx="21">
                  <c:v>246965.46348141684</c:v>
                </c:pt>
                <c:pt idx="22">
                  <c:v>248736.82371754519</c:v>
                </c:pt>
                <c:pt idx="23">
                  <c:v>250445.65874335417</c:v>
                </c:pt>
                <c:pt idx="24">
                  <c:v>252094.12036653381</c:v>
                </c:pt>
                <c:pt idx="25">
                  <c:v>254315.59093629522</c:v>
                </c:pt>
                <c:pt idx="26">
                  <c:v>212859.7311026387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CA31-9444-903E-AE2B13ECD425}"/>
            </c:ext>
          </c:extLst>
        </c:ser>
        <c:ser>
          <c:idx val="27"/>
          <c:order val="27"/>
          <c:tx>
            <c:strRef>
              <c:f>'Option A_H (PV)'!$AC$3</c:f>
              <c:strCache>
                <c:ptCount val="1"/>
                <c:pt idx="0">
                  <c:v>Cumulative Cost - H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'Option A_H (PV)'!$A$4:$A$30</c:f>
              <c:numCache>
                <c:formatCode>General</c:formatCode>
                <c:ptCount val="2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</c:numCache>
            </c:numRef>
          </c:cat>
          <c:val>
            <c:numRef>
              <c:f>'Option A_H (PV)'!$AC$4:$AC$30</c:f>
              <c:numCache>
                <c:formatCode>_-* #,##0_-;\-* #,##0_-;_-* "-"??_-;_-@_-</c:formatCode>
                <c:ptCount val="27"/>
                <c:pt idx="0">
                  <c:v>17885.725998418377</c:v>
                </c:pt>
                <c:pt idx="1">
                  <c:v>68292.975270172828</c:v>
                </c:pt>
                <c:pt idx="2">
                  <c:v>79660.568673580739</c:v>
                </c:pt>
                <c:pt idx="3">
                  <c:v>89837.611687188808</c:v>
                </c:pt>
                <c:pt idx="4">
                  <c:v>105056.36187744926</c:v>
                </c:pt>
                <c:pt idx="5">
                  <c:v>117259.68934556529</c:v>
                </c:pt>
                <c:pt idx="6">
                  <c:v>127444.64339293119</c:v>
                </c:pt>
                <c:pt idx="7">
                  <c:v>147401.57643384108</c:v>
                </c:pt>
                <c:pt idx="8">
                  <c:v>157171.93428381349</c:v>
                </c:pt>
                <c:pt idx="9">
                  <c:v>271967.94443220733</c:v>
                </c:pt>
                <c:pt idx="10">
                  <c:v>390064.82238987664</c:v>
                </c:pt>
                <c:pt idx="11">
                  <c:v>390828.30086785578</c:v>
                </c:pt>
                <c:pt idx="12">
                  <c:v>391564.70564094203</c:v>
                </c:pt>
                <c:pt idx="13">
                  <c:v>392274.99676959257</c:v>
                </c:pt>
                <c:pt idx="14">
                  <c:v>392960.10026956763</c:v>
                </c:pt>
                <c:pt idx="15">
                  <c:v>395111.92347458994</c:v>
                </c:pt>
                <c:pt idx="16">
                  <c:v>395749.29957918916</c:v>
                </c:pt>
                <c:pt idx="17">
                  <c:v>396364.07369426364</c:v>
                </c:pt>
                <c:pt idx="18">
                  <c:v>396957.04730880354</c:v>
                </c:pt>
                <c:pt idx="19">
                  <c:v>397528.99349020375</c:v>
                </c:pt>
                <c:pt idx="20">
                  <c:v>398961.10558103595</c:v>
                </c:pt>
                <c:pt idx="21">
                  <c:v>399493.20741551003</c:v>
                </c:pt>
                <c:pt idx="22">
                  <c:v>400006.44039060554</c:v>
                </c:pt>
                <c:pt idx="23">
                  <c:v>400501.47361481114</c:v>
                </c:pt>
                <c:pt idx="24">
                  <c:v>400978.95246936404</c:v>
                </c:pt>
                <c:pt idx="25">
                  <c:v>402073.14922829747</c:v>
                </c:pt>
                <c:pt idx="26">
                  <c:v>292536.15110733703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A31-9444-903E-AE2B13ECD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315791"/>
        <c:axId val="2027306671"/>
      </c:lineChart>
      <c:catAx>
        <c:axId val="2027315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7306671"/>
        <c:crosses val="autoZero"/>
        <c:auto val="1"/>
        <c:lblAlgn val="ctr"/>
        <c:lblOffset val="100"/>
        <c:noMultiLvlLbl val="0"/>
      </c:catAx>
      <c:valAx>
        <c:axId val="2027306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7315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2" workbookViewId="0" zoomToFit="1"/>
  </sheetViews>
  <sheetProtection algorithmName="SHA-512" hashValue="K9xp3R7G/thFjiYisb69RPNpvuw7bZvX/mhlc8uF5j6I9IVbD9zdLmhME5FCO98MlRHDb8SsMllylvB/gVr3Nw==" saltValue="hhScj2ik2nUMV5l4y4oW/A==" spinCount="100000" content="1" objects="1"/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2" workbookViewId="0" zoomToFit="1"/>
  </sheetViews>
  <sheetProtection algorithmName="SHA-512" hashValue="j078iY6lCUQQtRq00mHd/8GsXZ5NKkkgt+7yR1TF/eKftSfF99rflWikukluPD/UVZRuUWUQ04LkdXLHIci3TQ==" saltValue="ucBI9Aw+TC91SBFMrsjByw==" spinCount="100000"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545" cy="628479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CCA780-6297-939E-0B3B-C4D07900DF3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7545" cy="628479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F4F35E-C616-BB68-6875-BDB8A986125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H31"/>
  <sheetViews>
    <sheetView showGridLines="0" workbookViewId="0">
      <selection activeCell="G20" sqref="G20"/>
    </sheetView>
  </sheetViews>
  <sheetFormatPr defaultColWidth="8.85546875" defaultRowHeight="15" x14ac:dyDescent="0.25"/>
  <cols>
    <col min="1" max="1" width="5" bestFit="1" customWidth="1"/>
    <col min="2" max="30" width="15.85546875" customWidth="1"/>
    <col min="33" max="33" width="15.28515625" bestFit="1" customWidth="1"/>
    <col min="34" max="34" width="15.28515625" customWidth="1"/>
    <col min="35" max="35" width="2.28515625" customWidth="1"/>
    <col min="36" max="36" width="15.140625" bestFit="1" customWidth="1"/>
    <col min="37" max="37" width="15.7109375" bestFit="1" customWidth="1"/>
    <col min="38" max="38" width="2" customWidth="1"/>
    <col min="39" max="39" width="15.140625" bestFit="1" customWidth="1"/>
    <col min="40" max="40" width="15.140625" customWidth="1"/>
    <col min="41" max="41" width="2.42578125" customWidth="1"/>
    <col min="42" max="42" width="15.140625" bestFit="1" customWidth="1"/>
    <col min="43" max="43" width="15.7109375" bestFit="1" customWidth="1"/>
    <col min="44" max="44" width="2.85546875" customWidth="1"/>
    <col min="45" max="45" width="12.7109375" bestFit="1" customWidth="1"/>
    <col min="46" max="46" width="15.140625" bestFit="1" customWidth="1"/>
    <col min="47" max="47" width="3" customWidth="1"/>
    <col min="48" max="49" width="15.7109375" bestFit="1" customWidth="1"/>
    <col min="50" max="50" width="2.85546875" customWidth="1"/>
    <col min="51" max="51" width="15.140625" bestFit="1" customWidth="1"/>
    <col min="52" max="52" width="15.140625" customWidth="1"/>
    <col min="53" max="53" width="3" customWidth="1"/>
    <col min="54" max="55" width="15.7109375" bestFit="1" customWidth="1"/>
    <col min="56" max="56" width="3.28515625" customWidth="1"/>
    <col min="57" max="57" width="15.140625" bestFit="1" customWidth="1"/>
    <col min="58" max="58" width="15.140625" customWidth="1"/>
    <col min="59" max="59" width="3" customWidth="1"/>
    <col min="60" max="61" width="15.7109375" bestFit="1" customWidth="1"/>
    <col min="62" max="62" width="2.7109375" customWidth="1"/>
    <col min="63" max="63" width="15.140625" bestFit="1" customWidth="1"/>
    <col min="64" max="64" width="15.140625" customWidth="1"/>
    <col min="65" max="65" width="2.85546875" customWidth="1"/>
    <col min="66" max="67" width="15.7109375" bestFit="1" customWidth="1"/>
    <col min="68" max="68" width="2.42578125" customWidth="1"/>
    <col min="69" max="69" width="15.140625" bestFit="1" customWidth="1"/>
    <col min="70" max="70" width="15.140625" customWidth="1"/>
    <col min="71" max="71" width="2.85546875" customWidth="1"/>
    <col min="72" max="73" width="15.7109375" bestFit="1" customWidth="1"/>
    <col min="74" max="74" width="2.7109375" customWidth="1"/>
    <col min="75" max="75" width="15.140625" bestFit="1" customWidth="1"/>
    <col min="76" max="76" width="15.140625" customWidth="1"/>
    <col min="77" max="77" width="2.7109375" customWidth="1"/>
    <col min="78" max="79" width="15.7109375" bestFit="1" customWidth="1"/>
    <col min="80" max="80" width="3" customWidth="1"/>
    <col min="81" max="81" width="15.140625" bestFit="1" customWidth="1"/>
    <col min="82" max="82" width="15.140625" customWidth="1"/>
    <col min="83" max="83" width="2.7109375" customWidth="1"/>
    <col min="84" max="85" width="15.7109375" bestFit="1" customWidth="1"/>
    <col min="86" max="86" width="3" customWidth="1"/>
    <col min="87" max="87" width="15.140625" bestFit="1" customWidth="1"/>
    <col min="88" max="88" width="15.140625" customWidth="1"/>
    <col min="89" max="89" width="2.42578125" customWidth="1"/>
    <col min="90" max="91" width="15.7109375" bestFit="1" customWidth="1"/>
    <col min="92" max="92" width="3.42578125" customWidth="1"/>
    <col min="93" max="93" width="15.140625" bestFit="1" customWidth="1"/>
    <col min="94" max="94" width="15.140625" customWidth="1"/>
    <col min="95" max="95" width="3" customWidth="1"/>
    <col min="96" max="97" width="15.7109375" bestFit="1" customWidth="1"/>
    <col min="98" max="98" width="3" customWidth="1"/>
    <col min="99" max="99" width="15.140625" bestFit="1" customWidth="1"/>
    <col min="100" max="100" width="15.140625" customWidth="1"/>
    <col min="101" max="101" width="2.28515625" customWidth="1"/>
    <col min="102" max="103" width="15.7109375" bestFit="1" customWidth="1"/>
    <col min="104" max="104" width="3.42578125" customWidth="1"/>
    <col min="105" max="105" width="15.140625" bestFit="1" customWidth="1"/>
    <col min="106" max="106" width="15.140625" customWidth="1"/>
    <col min="107" max="107" width="3" customWidth="1"/>
    <col min="108" max="109" width="15.7109375" bestFit="1" customWidth="1"/>
    <col min="110" max="110" width="2.85546875" customWidth="1"/>
    <col min="111" max="111" width="16.28515625" bestFit="1" customWidth="1"/>
    <col min="112" max="112" width="15.7109375" bestFit="1" customWidth="1"/>
    <col min="113" max="113" width="2.28515625" customWidth="1"/>
    <col min="114" max="114" width="16.28515625" bestFit="1" customWidth="1"/>
    <col min="115" max="115" width="15.7109375" bestFit="1" customWidth="1"/>
  </cols>
  <sheetData>
    <row r="1" spans="1:216" ht="15.75" thickBot="1" x14ac:dyDescent="0.3"/>
    <row r="2" spans="1:216" ht="15.75" thickBot="1" x14ac:dyDescent="0.3">
      <c r="A2" s="1"/>
      <c r="B2" s="7" t="s">
        <v>48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17"/>
      <c r="AD2" s="9"/>
      <c r="AG2" s="18" t="s">
        <v>3</v>
      </c>
      <c r="AH2" s="19"/>
      <c r="AI2" s="20"/>
      <c r="AJ2" s="18" t="s">
        <v>49</v>
      </c>
      <c r="AK2" s="19"/>
      <c r="AL2" s="20"/>
      <c r="AM2" s="18" t="s">
        <v>4</v>
      </c>
      <c r="AN2" s="19"/>
      <c r="AO2" s="20"/>
      <c r="AP2" s="18" t="s">
        <v>50</v>
      </c>
      <c r="AQ2" s="19"/>
      <c r="AR2" s="20"/>
      <c r="AS2" s="18"/>
      <c r="AT2" s="19" t="s">
        <v>8</v>
      </c>
      <c r="AV2" s="18" t="s">
        <v>51</v>
      </c>
      <c r="AW2" s="19"/>
      <c r="AX2" s="20"/>
      <c r="AY2" s="18" t="s">
        <v>11</v>
      </c>
      <c r="AZ2" s="19"/>
      <c r="BB2" s="18" t="s">
        <v>52</v>
      </c>
      <c r="BC2" s="19"/>
      <c r="BD2" s="20"/>
      <c r="BE2" s="18" t="s">
        <v>14</v>
      </c>
      <c r="BF2" s="19"/>
      <c r="BH2" s="18" t="s">
        <v>53</v>
      </c>
      <c r="BI2" s="19"/>
      <c r="BJ2" s="20"/>
      <c r="BK2" s="18" t="s">
        <v>15</v>
      </c>
      <c r="BL2" s="19"/>
      <c r="BN2" s="18" t="s">
        <v>54</v>
      </c>
      <c r="BO2" s="19"/>
      <c r="BP2" s="20"/>
      <c r="BQ2" s="18" t="s">
        <v>10</v>
      </c>
      <c r="BR2" s="19"/>
      <c r="BT2" s="18" t="s">
        <v>55</v>
      </c>
      <c r="BU2" s="19"/>
      <c r="BV2" s="20"/>
      <c r="BW2" s="18" t="s">
        <v>16</v>
      </c>
      <c r="BX2" s="19"/>
      <c r="BZ2" s="18" t="s">
        <v>56</v>
      </c>
      <c r="CA2" s="19"/>
      <c r="CB2" s="20"/>
      <c r="CC2" s="18" t="s">
        <v>17</v>
      </c>
      <c r="CD2" s="19"/>
      <c r="CF2" s="18" t="s">
        <v>57</v>
      </c>
      <c r="CG2" s="19"/>
      <c r="CH2" s="20"/>
      <c r="CI2" s="18" t="s">
        <v>19</v>
      </c>
      <c r="CJ2" s="19"/>
      <c r="CL2" s="18" t="s">
        <v>58</v>
      </c>
      <c r="CM2" s="19"/>
      <c r="CN2" s="20"/>
      <c r="CO2" s="18" t="s">
        <v>18</v>
      </c>
      <c r="CP2" s="19"/>
      <c r="CR2" s="18" t="s">
        <v>59</v>
      </c>
      <c r="CS2" s="19"/>
      <c r="CT2" s="20"/>
      <c r="CU2" s="18" t="s">
        <v>20</v>
      </c>
      <c r="CV2" s="19"/>
      <c r="CX2" s="18" t="s">
        <v>60</v>
      </c>
      <c r="CY2" s="19"/>
      <c r="CZ2" s="20"/>
      <c r="DA2" s="18" t="s">
        <v>21</v>
      </c>
      <c r="DB2" s="19"/>
      <c r="DD2" s="18" t="s">
        <v>61</v>
      </c>
      <c r="DE2" s="19"/>
      <c r="DF2" s="20"/>
      <c r="DG2" s="18" t="s">
        <v>22</v>
      </c>
      <c r="DH2" s="19"/>
      <c r="DI2" s="20"/>
      <c r="DJ2" s="18" t="s">
        <v>23</v>
      </c>
      <c r="DK2" s="19"/>
      <c r="DL2" s="20"/>
      <c r="DM2" s="20"/>
      <c r="DN2" s="20"/>
      <c r="DO2" s="20"/>
      <c r="DP2" s="20"/>
      <c r="DQ2" s="20"/>
      <c r="DR2" s="20"/>
    </row>
    <row r="3" spans="1:216" ht="45.75" thickBot="1" x14ac:dyDescent="0.3">
      <c r="A3" s="2"/>
      <c r="B3" s="3" t="s">
        <v>0</v>
      </c>
      <c r="C3" s="3" t="s">
        <v>1</v>
      </c>
      <c r="D3" s="3" t="s">
        <v>2</v>
      </c>
      <c r="E3" s="3" t="s">
        <v>5</v>
      </c>
      <c r="F3" s="3" t="s">
        <v>6</v>
      </c>
      <c r="G3" s="3" t="s">
        <v>7</v>
      </c>
      <c r="H3" s="3" t="s">
        <v>12</v>
      </c>
      <c r="I3" s="3" t="s">
        <v>13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9</v>
      </c>
      <c r="O3" s="3" t="s">
        <v>28</v>
      </c>
      <c r="P3" s="3" t="s">
        <v>29</v>
      </c>
      <c r="Q3" s="3" t="s">
        <v>30</v>
      </c>
      <c r="R3" s="3" t="s">
        <v>31</v>
      </c>
      <c r="S3" s="3" t="s">
        <v>32</v>
      </c>
      <c r="T3" s="3" t="s">
        <v>35</v>
      </c>
      <c r="U3" s="3" t="s">
        <v>36</v>
      </c>
      <c r="V3" s="3" t="s">
        <v>33</v>
      </c>
      <c r="W3" s="3" t="s">
        <v>34</v>
      </c>
      <c r="X3" s="3" t="s">
        <v>37</v>
      </c>
      <c r="Y3" s="3" t="s">
        <v>38</v>
      </c>
      <c r="Z3" s="3" t="s">
        <v>39</v>
      </c>
      <c r="AA3" s="3" t="s">
        <v>40</v>
      </c>
      <c r="AB3" s="3" t="s">
        <v>41</v>
      </c>
      <c r="AC3" s="3" t="s">
        <v>42</v>
      </c>
      <c r="AD3" s="6"/>
      <c r="AG3" s="21" t="s">
        <v>45</v>
      </c>
      <c r="AH3" s="22" t="s">
        <v>46</v>
      </c>
      <c r="AI3" s="20"/>
      <c r="AJ3" s="21" t="s">
        <v>45</v>
      </c>
      <c r="AK3" s="22" t="s">
        <v>46</v>
      </c>
      <c r="AL3" s="20"/>
      <c r="AM3" s="21" t="s">
        <v>45</v>
      </c>
      <c r="AN3" s="22" t="s">
        <v>46</v>
      </c>
      <c r="AO3" s="20"/>
      <c r="AP3" s="21" t="s">
        <v>45</v>
      </c>
      <c r="AQ3" s="22" t="s">
        <v>46</v>
      </c>
      <c r="AR3" s="20"/>
      <c r="AS3" s="21" t="s">
        <v>45</v>
      </c>
      <c r="AT3" s="22" t="s">
        <v>46</v>
      </c>
      <c r="AV3" s="21" t="s">
        <v>45</v>
      </c>
      <c r="AW3" s="22" t="s">
        <v>46</v>
      </c>
      <c r="AX3" s="20"/>
      <c r="AY3" s="21" t="s">
        <v>45</v>
      </c>
      <c r="AZ3" s="22" t="s">
        <v>46</v>
      </c>
      <c r="BB3" s="21" t="s">
        <v>45</v>
      </c>
      <c r="BC3" s="22" t="s">
        <v>46</v>
      </c>
      <c r="BD3" s="20"/>
      <c r="BE3" s="21" t="s">
        <v>45</v>
      </c>
      <c r="BF3" s="22" t="s">
        <v>46</v>
      </c>
      <c r="BH3" s="21" t="s">
        <v>45</v>
      </c>
      <c r="BI3" s="22" t="s">
        <v>46</v>
      </c>
      <c r="BJ3" s="20"/>
      <c r="BK3" s="21" t="s">
        <v>45</v>
      </c>
      <c r="BL3" s="22" t="s">
        <v>46</v>
      </c>
      <c r="BN3" s="21" t="s">
        <v>45</v>
      </c>
      <c r="BO3" s="22" t="s">
        <v>46</v>
      </c>
      <c r="BP3" s="20"/>
      <c r="BQ3" s="21" t="s">
        <v>45</v>
      </c>
      <c r="BR3" s="22" t="s">
        <v>46</v>
      </c>
      <c r="BT3" s="21" t="s">
        <v>45</v>
      </c>
      <c r="BU3" s="22" t="s">
        <v>46</v>
      </c>
      <c r="BV3" s="20"/>
      <c r="BW3" s="21" t="s">
        <v>45</v>
      </c>
      <c r="BX3" s="22" t="s">
        <v>46</v>
      </c>
      <c r="BZ3" s="21" t="s">
        <v>45</v>
      </c>
      <c r="CA3" s="22" t="s">
        <v>46</v>
      </c>
      <c r="CB3" s="20"/>
      <c r="CC3" s="21" t="s">
        <v>45</v>
      </c>
      <c r="CD3" s="22" t="s">
        <v>46</v>
      </c>
      <c r="CF3" s="21" t="s">
        <v>45</v>
      </c>
      <c r="CG3" s="22" t="s">
        <v>46</v>
      </c>
      <c r="CH3" s="20"/>
      <c r="CI3" s="21" t="s">
        <v>45</v>
      </c>
      <c r="CJ3" s="22" t="s">
        <v>46</v>
      </c>
      <c r="CL3" s="21" t="s">
        <v>45</v>
      </c>
      <c r="CM3" s="22" t="s">
        <v>46</v>
      </c>
      <c r="CN3" s="20"/>
      <c r="CO3" s="21" t="s">
        <v>45</v>
      </c>
      <c r="CP3" s="22" t="s">
        <v>46</v>
      </c>
      <c r="CR3" s="21" t="s">
        <v>45</v>
      </c>
      <c r="CS3" s="22" t="s">
        <v>46</v>
      </c>
      <c r="CT3" s="20"/>
      <c r="CU3" s="21" t="s">
        <v>45</v>
      </c>
      <c r="CV3" s="22" t="s">
        <v>46</v>
      </c>
      <c r="CX3" s="21" t="s">
        <v>45</v>
      </c>
      <c r="CY3" s="22" t="s">
        <v>46</v>
      </c>
      <c r="CZ3" s="20"/>
      <c r="DA3" s="21" t="s">
        <v>45</v>
      </c>
      <c r="DB3" s="22" t="s">
        <v>46</v>
      </c>
      <c r="DD3" s="21" t="s">
        <v>45</v>
      </c>
      <c r="DE3" s="22" t="s">
        <v>46</v>
      </c>
      <c r="DF3" s="20"/>
      <c r="DG3" s="21" t="s">
        <v>45</v>
      </c>
      <c r="DH3" s="22" t="s">
        <v>46</v>
      </c>
      <c r="DI3" s="20"/>
      <c r="DJ3" s="21" t="s">
        <v>45</v>
      </c>
      <c r="DK3" s="22" t="s">
        <v>46</v>
      </c>
      <c r="DL3" s="20"/>
      <c r="DM3" s="20"/>
      <c r="DN3" s="20"/>
      <c r="DO3" s="20"/>
      <c r="DP3" s="20"/>
      <c r="DQ3" s="20"/>
      <c r="DR3" s="20"/>
    </row>
    <row r="4" spans="1:216" ht="15.75" thickBot="1" x14ac:dyDescent="0.3">
      <c r="A4" s="4">
        <v>2023</v>
      </c>
      <c r="B4" s="5">
        <f>AH4/1000</f>
        <v>17885.725998418377</v>
      </c>
      <c r="C4" s="5">
        <f t="shared" ref="C4:C30" si="0">AK4/1000</f>
        <v>17885.725998418377</v>
      </c>
      <c r="D4" s="5">
        <f t="shared" ref="D4:D30" si="1">AN4/1000</f>
        <v>17885.725998418377</v>
      </c>
      <c r="E4" s="5">
        <f t="shared" ref="E4:E30" si="2">AQ4/1000</f>
        <v>17885.725998418377</v>
      </c>
      <c r="F4" s="5">
        <f t="shared" ref="F4:F30" si="3">AT4/1000</f>
        <v>10369.077915981099</v>
      </c>
      <c r="G4" s="5">
        <f>AW4/1000</f>
        <v>10369.077915981099</v>
      </c>
      <c r="H4" s="5">
        <f t="shared" ref="H4:H30" si="4">AZ4/1000</f>
        <v>10369.077915981099</v>
      </c>
      <c r="I4" s="5">
        <f>BC4/1000</f>
        <v>10369.077915981099</v>
      </c>
      <c r="J4" s="5">
        <f t="shared" ref="J4:J30" si="5">BF4/1000</f>
        <v>10369.077915981099</v>
      </c>
      <c r="K4" s="5">
        <f>BI4/1000</f>
        <v>10369.077915981099</v>
      </c>
      <c r="L4" s="5">
        <f t="shared" ref="L4:L30" si="6">BL4/1000</f>
        <v>10369.077915981099</v>
      </c>
      <c r="M4" s="5">
        <f>BO4/1000</f>
        <v>10369.077915981099</v>
      </c>
      <c r="N4" s="5">
        <f t="shared" ref="N4:N30" si="7">BR4/1000</f>
        <v>17885.725998418377</v>
      </c>
      <c r="O4" s="5">
        <f>BU4/1000</f>
        <v>17885.725998418377</v>
      </c>
      <c r="P4" s="5">
        <f t="shared" ref="P4:P30" si="8">BX4/1000</f>
        <v>17885.725998418377</v>
      </c>
      <c r="Q4" s="5">
        <f>CA4/1000</f>
        <v>17885.725998418377</v>
      </c>
      <c r="R4" s="5">
        <f t="shared" ref="R4:R30" si="9">CD4/1000</f>
        <v>14774.740998418376</v>
      </c>
      <c r="S4" s="5">
        <f>CG4/1000</f>
        <v>14774.740998418376</v>
      </c>
      <c r="T4" s="5">
        <f t="shared" ref="T4:T30" si="10">CJ4/1000</f>
        <v>14774.740998418376</v>
      </c>
      <c r="U4" s="5">
        <f>CM4/1000</f>
        <v>14774.740998418376</v>
      </c>
      <c r="V4" s="5">
        <f t="shared" ref="V4:V30" si="11">CP4/1000</f>
        <v>15585.725998418377</v>
      </c>
      <c r="W4" s="5">
        <f>CS4/1000</f>
        <v>15585.725998418377</v>
      </c>
      <c r="X4" s="5">
        <f t="shared" ref="X4:X30" si="12">CV4/1000</f>
        <v>15585.725998418377</v>
      </c>
      <c r="Y4" s="5">
        <f>CY4/1000</f>
        <v>15585.725998418377</v>
      </c>
      <c r="Z4" s="5">
        <f t="shared" ref="Z4:Z30" si="13">DB4/1000</f>
        <v>17074.740998418376</v>
      </c>
      <c r="AA4" s="5">
        <f>DE4/1000</f>
        <v>17074.740998418376</v>
      </c>
      <c r="AB4" s="5">
        <f>DH4/1000</f>
        <v>17885.725998418377</v>
      </c>
      <c r="AC4" s="5">
        <f>DK4/1000</f>
        <v>17885.725998418377</v>
      </c>
      <c r="AD4" s="10"/>
      <c r="AG4" s="13">
        <v>17885725.998418376</v>
      </c>
      <c r="AH4" s="14">
        <f>SUM(AG$4:AG4)</f>
        <v>17885725.998418376</v>
      </c>
      <c r="AI4" s="12"/>
      <c r="AJ4" s="13">
        <v>17885725.998418376</v>
      </c>
      <c r="AK4" s="14">
        <f>SUM(AJ$4:AJ4)</f>
        <v>17885725.998418376</v>
      </c>
      <c r="AM4" s="13">
        <v>17885725.998418376</v>
      </c>
      <c r="AN4" s="14">
        <f>SUM(AM$4:AM4)</f>
        <v>17885725.998418376</v>
      </c>
      <c r="AO4" s="12"/>
      <c r="AP4" s="13">
        <v>17885725.998418376</v>
      </c>
      <c r="AQ4" s="14">
        <f>SUM(AP$4:AP4)</f>
        <v>17885725.998418376</v>
      </c>
      <c r="AS4" s="13">
        <v>10369077.915981099</v>
      </c>
      <c r="AT4" s="14">
        <f>SUM(AS$4:AS4)</f>
        <v>10369077.915981099</v>
      </c>
      <c r="AV4" s="13">
        <v>10369077.915981099</v>
      </c>
      <c r="AW4" s="14">
        <f>SUM(AV$4:AV4)</f>
        <v>10369077.915981099</v>
      </c>
      <c r="AX4" s="12"/>
      <c r="AY4" s="13">
        <v>10369077.915981099</v>
      </c>
      <c r="AZ4" s="14">
        <f>SUM(AY$4:AY4)</f>
        <v>10369077.915981099</v>
      </c>
      <c r="BB4" s="13">
        <v>10369077.915981099</v>
      </c>
      <c r="BC4" s="14">
        <f>SUM(BB$4:BB4)</f>
        <v>10369077.915981099</v>
      </c>
      <c r="BD4" s="12"/>
      <c r="BE4" s="13">
        <v>10369077.915981099</v>
      </c>
      <c r="BF4" s="14">
        <f>SUM(BE$4:BE4)</f>
        <v>10369077.915981099</v>
      </c>
      <c r="BH4" s="13">
        <v>10369077.915981099</v>
      </c>
      <c r="BI4" s="14">
        <f>SUM(BH$4:BH4)</f>
        <v>10369077.915981099</v>
      </c>
      <c r="BJ4" s="12"/>
      <c r="BK4" s="13">
        <v>10369077.915981099</v>
      </c>
      <c r="BL4" s="14">
        <f>SUM(BK$4:BK4)</f>
        <v>10369077.915981099</v>
      </c>
      <c r="BN4" s="13">
        <v>10369077.915981099</v>
      </c>
      <c r="BO4" s="14">
        <f>SUM(BN$4:BN4)</f>
        <v>10369077.915981099</v>
      </c>
      <c r="BP4" s="12"/>
      <c r="BQ4" s="13">
        <v>17885725.998418376</v>
      </c>
      <c r="BR4" s="14">
        <f>SUM(BQ$4:BQ4)</f>
        <v>17885725.998418376</v>
      </c>
      <c r="BT4" s="13">
        <v>17885725.998418376</v>
      </c>
      <c r="BU4" s="14">
        <f>SUM(BT$4:BT4)</f>
        <v>17885725.998418376</v>
      </c>
      <c r="BV4" s="12"/>
      <c r="BW4" s="13">
        <v>17885725.998418376</v>
      </c>
      <c r="BX4" s="14">
        <f>SUM(BW$4:BW4)</f>
        <v>17885725.998418376</v>
      </c>
      <c r="BZ4" s="13">
        <v>17885725.998418376</v>
      </c>
      <c r="CA4" s="14">
        <f>SUM(BZ$4:BZ4)</f>
        <v>17885725.998418376</v>
      </c>
      <c r="CB4" s="12"/>
      <c r="CC4" s="13">
        <v>14774740.998418376</v>
      </c>
      <c r="CD4" s="14">
        <f>SUM(CC$4:CC4)</f>
        <v>14774740.998418376</v>
      </c>
      <c r="CF4" s="13">
        <v>14774740.998418376</v>
      </c>
      <c r="CG4" s="14">
        <f>SUM(CF$4:CF4)</f>
        <v>14774740.998418376</v>
      </c>
      <c r="CH4" s="12"/>
      <c r="CI4" s="13">
        <v>14774740.998418376</v>
      </c>
      <c r="CJ4" s="14">
        <f>SUM(CI$4:CI4)</f>
        <v>14774740.998418376</v>
      </c>
      <c r="CL4" s="13">
        <v>14774740.998418376</v>
      </c>
      <c r="CM4" s="14">
        <f>SUM(CL$4:CL4)</f>
        <v>14774740.998418376</v>
      </c>
      <c r="CN4" s="12"/>
      <c r="CO4" s="13">
        <v>15585725.998418376</v>
      </c>
      <c r="CP4" s="14">
        <f>SUM(CO$4:CO4)</f>
        <v>15585725.998418376</v>
      </c>
      <c r="CR4" s="13">
        <v>15585725.998418376</v>
      </c>
      <c r="CS4" s="14">
        <f>SUM(CR$4:CR4)</f>
        <v>15585725.998418376</v>
      </c>
      <c r="CT4" s="12"/>
      <c r="CU4" s="13">
        <v>15585725.998418376</v>
      </c>
      <c r="CV4" s="14">
        <f>SUM(CU$4:CU4)</f>
        <v>15585725.998418376</v>
      </c>
      <c r="CX4" s="13">
        <v>15585725.998418376</v>
      </c>
      <c r="CY4" s="14">
        <f>SUM(CX$4:CX4)</f>
        <v>15585725.998418376</v>
      </c>
      <c r="CZ4" s="12"/>
      <c r="DA4" s="13">
        <v>17074740.998418376</v>
      </c>
      <c r="DB4" s="14">
        <f>SUM(DA$4:DA4)</f>
        <v>17074740.998418376</v>
      </c>
      <c r="DD4" s="13">
        <v>17074740.998418376</v>
      </c>
      <c r="DE4" s="14">
        <f>SUM(DD$4:DD4)</f>
        <v>17074740.998418376</v>
      </c>
      <c r="DF4" s="12"/>
      <c r="DG4" s="13">
        <v>17885725.998418376</v>
      </c>
      <c r="DH4" s="14">
        <f>SUM(DG$4:DG4)</f>
        <v>17885725.998418376</v>
      </c>
      <c r="DI4" s="12"/>
      <c r="DJ4" s="13">
        <v>17885725.998418376</v>
      </c>
      <c r="DK4" s="14">
        <f>SUM(DJ$4:DJ4)</f>
        <v>17885725.998418376</v>
      </c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</row>
    <row r="5" spans="1:216" ht="15.75" thickBot="1" x14ac:dyDescent="0.3">
      <c r="A5" s="4">
        <v>2024</v>
      </c>
      <c r="B5" s="5">
        <f t="shared" ref="B5:B30" si="14">AH5/1000</f>
        <v>41053.617325204541</v>
      </c>
      <c r="C5" s="5">
        <f t="shared" si="0"/>
        <v>41053.617325204541</v>
      </c>
      <c r="D5" s="5">
        <f t="shared" si="1"/>
        <v>51256.415936148391</v>
      </c>
      <c r="E5" s="5">
        <f t="shared" si="2"/>
        <v>51256.415936148391</v>
      </c>
      <c r="F5" s="5">
        <f t="shared" si="3"/>
        <v>84724.02522659894</v>
      </c>
      <c r="G5" s="5">
        <f t="shared" ref="G5:G30" si="15">AW5/1000</f>
        <v>84724.02522659894</v>
      </c>
      <c r="H5" s="5">
        <f t="shared" si="4"/>
        <v>80374.02522659894</v>
      </c>
      <c r="I5" s="5">
        <f t="shared" ref="I5:I30" si="16">BC5/1000</f>
        <v>80374.02522659894</v>
      </c>
      <c r="J5" s="5">
        <f t="shared" si="5"/>
        <v>88757.1752780354</v>
      </c>
      <c r="K5" s="5">
        <f t="shared" ref="K5:K30" si="17">BI5/1000</f>
        <v>88757.1752780354</v>
      </c>
      <c r="L5" s="5">
        <f t="shared" si="6"/>
        <v>84407.1752780354</v>
      </c>
      <c r="M5" s="5">
        <f t="shared" ref="M5:M30" si="18">BO5/1000</f>
        <v>84407.1752780354</v>
      </c>
      <c r="N5" s="5">
        <f t="shared" si="7"/>
        <v>68264.004390988528</v>
      </c>
      <c r="O5" s="5">
        <f t="shared" ref="O5:O30" si="19">BU5/1000</f>
        <v>68264.004390988528</v>
      </c>
      <c r="P5" s="5">
        <f t="shared" si="8"/>
        <v>68009.108333640863</v>
      </c>
      <c r="Q5" s="5">
        <f t="shared" ref="Q5:Q30" si="20">CA5/1000</f>
        <v>68009.108333640863</v>
      </c>
      <c r="R5" s="5">
        <f t="shared" si="9"/>
        <v>81592.81723800629</v>
      </c>
      <c r="S5" s="5">
        <f t="shared" ref="S5:S30" si="21">CG5/1000</f>
        <v>81592.81723800629</v>
      </c>
      <c r="T5" s="5">
        <f t="shared" si="10"/>
        <v>77012.81723800629</v>
      </c>
      <c r="U5" s="5">
        <f t="shared" ref="U5:U30" si="22">CM5/1000</f>
        <v>77012.81723800629</v>
      </c>
      <c r="V5" s="5">
        <f t="shared" si="11"/>
        <v>69089.877582164874</v>
      </c>
      <c r="W5" s="5">
        <f t="shared" ref="W5:W30" si="23">CS5/1000</f>
        <v>69089.877582164874</v>
      </c>
      <c r="X5" s="5">
        <f t="shared" si="12"/>
        <v>66039.877582164874</v>
      </c>
      <c r="Y5" s="5">
        <f t="shared" ref="Y5:Y30" si="24">CY5/1000</f>
        <v>66039.877582164874</v>
      </c>
      <c r="Z5" s="5">
        <f t="shared" si="13"/>
        <v>80755.524703413001</v>
      </c>
      <c r="AA5" s="5">
        <f t="shared" ref="AA5:AA30" si="25">DE5/1000</f>
        <v>80755.524703413001</v>
      </c>
      <c r="AB5" s="5">
        <f t="shared" ref="AB5:AB30" si="26">DH5/1000</f>
        <v>67774.182963987332</v>
      </c>
      <c r="AC5" s="5">
        <f t="shared" ref="AC5:AC30" si="27">DK5/1000</f>
        <v>70146.182963987332</v>
      </c>
      <c r="AD5" s="11"/>
      <c r="AG5" s="13">
        <v>23167891.326786168</v>
      </c>
      <c r="AH5" s="14">
        <f>SUM(AG$4:AG5)</f>
        <v>41053617.325204544</v>
      </c>
      <c r="AI5" s="12"/>
      <c r="AJ5" s="13">
        <v>23167891.326786168</v>
      </c>
      <c r="AK5" s="14">
        <f>SUM(AJ$4:AJ5)</f>
        <v>41053617.325204544</v>
      </c>
      <c r="AM5" s="13">
        <v>33370689.937730011</v>
      </c>
      <c r="AN5" s="14">
        <f>SUM(AM$4:AM5)</f>
        <v>51256415.93614839</v>
      </c>
      <c r="AO5" s="12"/>
      <c r="AP5" s="13">
        <v>33370689.937730011</v>
      </c>
      <c r="AQ5" s="14">
        <f>SUM(AP$4:AP5)</f>
        <v>51256415.93614839</v>
      </c>
      <c r="AS5" s="13">
        <v>74354947.310617834</v>
      </c>
      <c r="AT5" s="14">
        <f>SUM(AS$4:AS5)</f>
        <v>84724025.226598933</v>
      </c>
      <c r="AV5" s="13">
        <v>74354947.310617834</v>
      </c>
      <c r="AW5" s="14">
        <f>SUM(AV$4:AV5)</f>
        <v>84724025.226598933</v>
      </c>
      <c r="AX5" s="12"/>
      <c r="AY5" s="13">
        <v>70004947.310617834</v>
      </c>
      <c r="AZ5" s="14">
        <f>SUM(AY$4:AY5)</f>
        <v>80374025.226598933</v>
      </c>
      <c r="BB5" s="13">
        <v>70004947.310617834</v>
      </c>
      <c r="BC5" s="14">
        <f>SUM(BB$4:BB5)</f>
        <v>80374025.226598933</v>
      </c>
      <c r="BD5" s="12"/>
      <c r="BE5" s="13">
        <v>78388097.362054303</v>
      </c>
      <c r="BF5" s="14">
        <f>SUM(BE$4:BE5)</f>
        <v>88757175.278035402</v>
      </c>
      <c r="BH5" s="13">
        <v>78388097.362054303</v>
      </c>
      <c r="BI5" s="14">
        <f>SUM(BH$4:BH5)</f>
        <v>88757175.278035402</v>
      </c>
      <c r="BJ5" s="12"/>
      <c r="BK5" s="13">
        <v>74038097.362054303</v>
      </c>
      <c r="BL5" s="14">
        <f>SUM(BK$4:BK5)</f>
        <v>84407175.278035402</v>
      </c>
      <c r="BN5" s="13">
        <v>74038097.362054303</v>
      </c>
      <c r="BO5" s="14">
        <f>SUM(BN$4:BN5)</f>
        <v>84407175.278035402</v>
      </c>
      <c r="BP5" s="12"/>
      <c r="BQ5" s="13">
        <v>50378278.392570153</v>
      </c>
      <c r="BR5" s="14">
        <f>SUM(BQ$4:BQ5)</f>
        <v>68264004.390988529</v>
      </c>
      <c r="BT5" s="13">
        <v>50378278.392570153</v>
      </c>
      <c r="BU5" s="14">
        <f>SUM(BT$4:BT5)</f>
        <v>68264004.390988529</v>
      </c>
      <c r="BV5" s="12"/>
      <c r="BW5" s="13">
        <v>50123382.335222483</v>
      </c>
      <c r="BX5" s="14">
        <f>SUM(BW$4:BW5)</f>
        <v>68009108.333640859</v>
      </c>
      <c r="BZ5" s="13">
        <v>50123382.335222483</v>
      </c>
      <c r="CA5" s="14">
        <f>SUM(BZ$4:BZ5)</f>
        <v>68009108.333640859</v>
      </c>
      <c r="CB5" s="12"/>
      <c r="CC5" s="13">
        <v>66818076.239587918</v>
      </c>
      <c r="CD5" s="14">
        <f>SUM(CC$4:CC5)</f>
        <v>81592817.238006294</v>
      </c>
      <c r="CF5" s="13">
        <v>66818076.239587918</v>
      </c>
      <c r="CG5" s="14">
        <f>SUM(CF$4:CF5)</f>
        <v>81592817.238006294</v>
      </c>
      <c r="CH5" s="12"/>
      <c r="CI5" s="13">
        <v>62238076.239587918</v>
      </c>
      <c r="CJ5" s="14">
        <f>SUM(CI$4:CI5)</f>
        <v>77012817.238006294</v>
      </c>
      <c r="CL5" s="13">
        <v>62238076.239587918</v>
      </c>
      <c r="CM5" s="14">
        <f>SUM(CL$4:CL5)</f>
        <v>77012817.238006294</v>
      </c>
      <c r="CN5" s="12"/>
      <c r="CO5" s="13">
        <v>53504151.583746493</v>
      </c>
      <c r="CP5" s="14">
        <f>SUM(CO$4:CO5)</f>
        <v>69089877.582164869</v>
      </c>
      <c r="CR5" s="13">
        <v>53504151.583746493</v>
      </c>
      <c r="CS5" s="14">
        <f>SUM(CR$4:CR5)</f>
        <v>69089877.582164869</v>
      </c>
      <c r="CT5" s="12"/>
      <c r="CU5" s="13">
        <v>50454151.583746493</v>
      </c>
      <c r="CV5" s="14">
        <f>SUM(CU$4:CU5)</f>
        <v>66039877.582164869</v>
      </c>
      <c r="CX5" s="13">
        <v>50454151.583746493</v>
      </c>
      <c r="CY5" s="14">
        <f>SUM(CX$4:CX5)</f>
        <v>66039877.582164869</v>
      </c>
      <c r="CZ5" s="12"/>
      <c r="DA5" s="13">
        <v>63680783.704994619</v>
      </c>
      <c r="DB5" s="14">
        <f>SUM(DA$4:DA5)</f>
        <v>80755524.703412995</v>
      </c>
      <c r="DD5" s="13">
        <v>63680783.704994619</v>
      </c>
      <c r="DE5" s="14">
        <f>SUM(DD$4:DD5)</f>
        <v>80755524.703412995</v>
      </c>
      <c r="DF5" s="12"/>
      <c r="DG5" s="13">
        <v>49888456.96556896</v>
      </c>
      <c r="DH5" s="14">
        <f>SUM(DG$4:DG5)</f>
        <v>67774182.963987336</v>
      </c>
      <c r="DI5" s="12"/>
      <c r="DJ5" s="13">
        <v>52260456.96556896</v>
      </c>
      <c r="DK5" s="14">
        <f>SUM(DJ$4:DJ5)</f>
        <v>70146182.963987336</v>
      </c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</row>
    <row r="6" spans="1:216" ht="15.75" thickBot="1" x14ac:dyDescent="0.3">
      <c r="A6" s="4">
        <v>2025</v>
      </c>
      <c r="B6" s="5">
        <f t="shared" si="14"/>
        <v>50030.208638181182</v>
      </c>
      <c r="C6" s="5">
        <f t="shared" si="0"/>
        <v>50030.208638181182</v>
      </c>
      <c r="D6" s="5">
        <f t="shared" si="1"/>
        <v>60235.805860068875</v>
      </c>
      <c r="E6" s="5">
        <f t="shared" si="2"/>
        <v>60235.805860068875</v>
      </c>
      <c r="F6" s="5">
        <f t="shared" si="3"/>
        <v>91724.661923886131</v>
      </c>
      <c r="G6" s="5">
        <f t="shared" si="15"/>
        <v>91724.661923886131</v>
      </c>
      <c r="H6" s="5">
        <f t="shared" si="4"/>
        <v>87374.661923886131</v>
      </c>
      <c r="I6" s="5">
        <f t="shared" si="16"/>
        <v>87374.661923886131</v>
      </c>
      <c r="J6" s="5">
        <f t="shared" si="5"/>
        <v>97001.776573162846</v>
      </c>
      <c r="K6" s="5">
        <f t="shared" si="17"/>
        <v>97001.776573162846</v>
      </c>
      <c r="L6" s="5">
        <f t="shared" si="6"/>
        <v>92651.776573162846</v>
      </c>
      <c r="M6" s="5">
        <f t="shared" si="18"/>
        <v>92651.776573162846</v>
      </c>
      <c r="N6" s="5">
        <f t="shared" si="7"/>
        <v>76850.636612385948</v>
      </c>
      <c r="O6" s="5">
        <f t="shared" si="19"/>
        <v>76850.636612385948</v>
      </c>
      <c r="P6" s="5">
        <f t="shared" si="8"/>
        <v>76595.740555038268</v>
      </c>
      <c r="Q6" s="5">
        <f t="shared" si="20"/>
        <v>76595.740555038268</v>
      </c>
      <c r="R6" s="5">
        <f t="shared" si="9"/>
        <v>89091.297026960558</v>
      </c>
      <c r="S6" s="5">
        <f t="shared" si="21"/>
        <v>89091.297026960558</v>
      </c>
      <c r="T6" s="5">
        <f t="shared" si="10"/>
        <v>84511.297026960558</v>
      </c>
      <c r="U6" s="5">
        <f t="shared" si="22"/>
        <v>84511.297026960558</v>
      </c>
      <c r="V6" s="5">
        <f t="shared" si="11"/>
        <v>77492.879298244297</v>
      </c>
      <c r="W6" s="5">
        <f t="shared" si="23"/>
        <v>77492.879298244297</v>
      </c>
      <c r="X6" s="5">
        <f t="shared" si="12"/>
        <v>74442.879298244297</v>
      </c>
      <c r="Y6" s="5">
        <f t="shared" si="24"/>
        <v>74442.879298244297</v>
      </c>
      <c r="Z6" s="5">
        <f t="shared" si="13"/>
        <v>88686.215654268264</v>
      </c>
      <c r="AA6" s="5">
        <f t="shared" si="25"/>
        <v>88686.215654268264</v>
      </c>
      <c r="AB6" s="5">
        <f t="shared" si="26"/>
        <v>77620.993758383542</v>
      </c>
      <c r="AC6" s="5">
        <f t="shared" si="27"/>
        <v>82364.993758383542</v>
      </c>
      <c r="AD6" s="11"/>
      <c r="AG6" s="13">
        <v>8976591.3129766379</v>
      </c>
      <c r="AH6" s="14">
        <f>SUM(AG$4:AG6)</f>
        <v>50030208.63818118</v>
      </c>
      <c r="AI6" s="12"/>
      <c r="AJ6" s="13">
        <v>8976591.3129766379</v>
      </c>
      <c r="AK6" s="14">
        <f>SUM(AJ$4:AJ6)</f>
        <v>50030208.63818118</v>
      </c>
      <c r="AM6" s="13">
        <v>8979389.9239204843</v>
      </c>
      <c r="AN6" s="14">
        <f>SUM(AM$4:AM6)</f>
        <v>60235805.860068873</v>
      </c>
      <c r="AO6" s="12"/>
      <c r="AP6" s="13">
        <v>8979389.9239204843</v>
      </c>
      <c r="AQ6" s="14">
        <f>SUM(AP$4:AP6)</f>
        <v>60235805.860068873</v>
      </c>
      <c r="AS6" s="13">
        <v>7000636.6972871991</v>
      </c>
      <c r="AT6" s="14">
        <f>SUM(AS$4:AS6)</f>
        <v>91724661.923886135</v>
      </c>
      <c r="AV6" s="13">
        <v>7000636.6972871991</v>
      </c>
      <c r="AW6" s="14">
        <f>SUM(AV$4:AV6)</f>
        <v>91724661.923886135</v>
      </c>
      <c r="AX6" s="12"/>
      <c r="AY6" s="13">
        <v>7000636.6972871991</v>
      </c>
      <c r="AZ6" s="14">
        <f>SUM(AY$4:AY6)</f>
        <v>87374661.923886135</v>
      </c>
      <c r="BB6" s="13">
        <v>7000636.6972871991</v>
      </c>
      <c r="BC6" s="14">
        <f>SUM(BB$4:BB6)</f>
        <v>87374661.923886135</v>
      </c>
      <c r="BD6" s="12"/>
      <c r="BE6" s="13">
        <v>8244601.2951274365</v>
      </c>
      <c r="BF6" s="14">
        <f>SUM(BE$4:BE6)</f>
        <v>97001776.573162839</v>
      </c>
      <c r="BH6" s="13">
        <v>8244601.2951274365</v>
      </c>
      <c r="BI6" s="14">
        <f>SUM(BH$4:BH6)</f>
        <v>97001776.573162839</v>
      </c>
      <c r="BJ6" s="12"/>
      <c r="BK6" s="13">
        <v>8244601.2951274365</v>
      </c>
      <c r="BL6" s="14">
        <f>SUM(BK$4:BK6)</f>
        <v>92651776.573162839</v>
      </c>
      <c r="BN6" s="13">
        <v>8244601.2951274365</v>
      </c>
      <c r="BO6" s="14">
        <f>SUM(BN$4:BN6)</f>
        <v>92651776.573162839</v>
      </c>
      <c r="BP6" s="12"/>
      <c r="BQ6" s="13">
        <v>8586632.2213974092</v>
      </c>
      <c r="BR6" s="14">
        <f>SUM(BQ$4:BQ6)</f>
        <v>76850636.612385944</v>
      </c>
      <c r="BT6" s="13">
        <v>8586632.2213974092</v>
      </c>
      <c r="BU6" s="14">
        <f>SUM(BT$4:BT6)</f>
        <v>76850636.612385944</v>
      </c>
      <c r="BV6" s="12"/>
      <c r="BW6" s="13">
        <v>8586632.2213974092</v>
      </c>
      <c r="BX6" s="14">
        <f>SUM(BW$4:BW6)</f>
        <v>76595740.555038273</v>
      </c>
      <c r="BZ6" s="13">
        <v>8586632.2213974092</v>
      </c>
      <c r="CA6" s="14">
        <f>SUM(BZ$4:BZ6)</f>
        <v>76595740.555038273</v>
      </c>
      <c r="CB6" s="12"/>
      <c r="CC6" s="13">
        <v>7498479.7889542617</v>
      </c>
      <c r="CD6" s="14">
        <f>SUM(CC$4:CC6)</f>
        <v>89091297.026960552</v>
      </c>
      <c r="CF6" s="13">
        <v>7498479.7889542617</v>
      </c>
      <c r="CG6" s="14">
        <f>SUM(CF$4:CF6)</f>
        <v>89091297.026960552</v>
      </c>
      <c r="CH6" s="12"/>
      <c r="CI6" s="13">
        <v>7498479.7889542617</v>
      </c>
      <c r="CJ6" s="14">
        <f>SUM(CI$4:CI6)</f>
        <v>84511297.026960552</v>
      </c>
      <c r="CL6" s="13">
        <v>7498479.7889542617</v>
      </c>
      <c r="CM6" s="14">
        <f>SUM(CL$4:CL6)</f>
        <v>84511297.026960552</v>
      </c>
      <c r="CN6" s="12"/>
      <c r="CO6" s="13">
        <v>8403001.7160794344</v>
      </c>
      <c r="CP6" s="14">
        <f>SUM(CO$4:CO6)</f>
        <v>77492879.298244298</v>
      </c>
      <c r="CR6" s="13">
        <v>8403001.7160794344</v>
      </c>
      <c r="CS6" s="14">
        <f>SUM(CR$4:CR6)</f>
        <v>77492879.298244298</v>
      </c>
      <c r="CT6" s="12"/>
      <c r="CU6" s="13">
        <v>8403001.7160794344</v>
      </c>
      <c r="CV6" s="14">
        <f>SUM(CU$4:CU6)</f>
        <v>74442879.298244298</v>
      </c>
      <c r="CX6" s="13">
        <v>8403001.7160794344</v>
      </c>
      <c r="CY6" s="14">
        <f>SUM(CX$4:CX6)</f>
        <v>74442879.298244298</v>
      </c>
      <c r="CZ6" s="12"/>
      <c r="DA6" s="13">
        <v>7930690.95085527</v>
      </c>
      <c r="DB6" s="14">
        <f>SUM(DA$4:DA6)</f>
        <v>88686215.654268265</v>
      </c>
      <c r="DD6" s="13">
        <v>7930690.95085527</v>
      </c>
      <c r="DE6" s="14">
        <f>SUM(DD$4:DD6)</f>
        <v>88686215.654268265</v>
      </c>
      <c r="DF6" s="12"/>
      <c r="DG6" s="13">
        <v>9846810.7943962142</v>
      </c>
      <c r="DH6" s="14">
        <f>SUM(DG$4:DG6)</f>
        <v>77620993.758383542</v>
      </c>
      <c r="DI6" s="12"/>
      <c r="DJ6" s="13">
        <v>12218810.794396214</v>
      </c>
      <c r="DK6" s="14">
        <f>SUM(DJ$4:DJ6)</f>
        <v>82364993.758383542</v>
      </c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</row>
    <row r="7" spans="1:216" ht="15.75" thickBot="1" x14ac:dyDescent="0.3">
      <c r="A7" s="4">
        <v>2026</v>
      </c>
      <c r="B7" s="5">
        <f t="shared" si="14"/>
        <v>58116.227227740157</v>
      </c>
      <c r="C7" s="5">
        <f t="shared" si="0"/>
        <v>58116.227227740157</v>
      </c>
      <c r="D7" s="5">
        <f t="shared" si="1"/>
        <v>68324.623060571699</v>
      </c>
      <c r="E7" s="5">
        <f t="shared" si="2"/>
        <v>68324.623060571699</v>
      </c>
      <c r="F7" s="5">
        <f t="shared" si="3"/>
        <v>98311.519193412023</v>
      </c>
      <c r="G7" s="5">
        <f t="shared" si="15"/>
        <v>98311.519193412023</v>
      </c>
      <c r="H7" s="5">
        <f t="shared" si="4"/>
        <v>93961.519193412023</v>
      </c>
      <c r="I7" s="5">
        <f t="shared" si="16"/>
        <v>93961.519193412023</v>
      </c>
      <c r="J7" s="5">
        <f t="shared" si="5"/>
        <v>105055.71479863556</v>
      </c>
      <c r="K7" s="5">
        <f t="shared" si="17"/>
        <v>105055.71479863556</v>
      </c>
      <c r="L7" s="5">
        <f t="shared" si="6"/>
        <v>100705.71479863556</v>
      </c>
      <c r="M7" s="5">
        <f t="shared" si="18"/>
        <v>100705.71479863556</v>
      </c>
      <c r="N7" s="5">
        <f t="shared" si="7"/>
        <v>84559.741963116845</v>
      </c>
      <c r="O7" s="5">
        <f t="shared" si="19"/>
        <v>84559.741963116845</v>
      </c>
      <c r="P7" s="5">
        <f t="shared" si="8"/>
        <v>84304.845905769165</v>
      </c>
      <c r="Q7" s="5">
        <f t="shared" si="20"/>
        <v>84304.845905769165</v>
      </c>
      <c r="R7" s="5">
        <f t="shared" si="9"/>
        <v>96005.39568694694</v>
      </c>
      <c r="S7" s="5">
        <f t="shared" si="21"/>
        <v>96005.39568694694</v>
      </c>
      <c r="T7" s="5">
        <f t="shared" si="10"/>
        <v>91425.39568694694</v>
      </c>
      <c r="U7" s="5">
        <f t="shared" si="22"/>
        <v>91425.39568694694</v>
      </c>
      <c r="V7" s="5">
        <f t="shared" si="11"/>
        <v>85030.568038016412</v>
      </c>
      <c r="W7" s="5">
        <f t="shared" si="23"/>
        <v>85030.568038016412</v>
      </c>
      <c r="X7" s="5">
        <f t="shared" si="12"/>
        <v>81980.568038016412</v>
      </c>
      <c r="Y7" s="5">
        <f t="shared" si="24"/>
        <v>81980.568038016412</v>
      </c>
      <c r="Z7" s="5">
        <f t="shared" si="13"/>
        <v>96020.311581796472</v>
      </c>
      <c r="AA7" s="5">
        <f t="shared" si="25"/>
        <v>96020.311581796472</v>
      </c>
      <c r="AB7" s="5">
        <f t="shared" si="26"/>
        <v>86590.277682113243</v>
      </c>
      <c r="AC7" s="5">
        <f t="shared" si="27"/>
        <v>93706.277682113243</v>
      </c>
      <c r="AD7" s="11"/>
      <c r="AG7" s="13">
        <v>8086018.5895589748</v>
      </c>
      <c r="AH7" s="14">
        <f>SUM(AG$4:AG7)</f>
        <v>58116227.227740154</v>
      </c>
      <c r="AI7" s="12"/>
      <c r="AJ7" s="13">
        <v>8086018.5895589748</v>
      </c>
      <c r="AK7" s="14">
        <f>SUM(AJ$4:AJ7)</f>
        <v>58116227.227740154</v>
      </c>
      <c r="AM7" s="13">
        <v>8088817.2005028222</v>
      </c>
      <c r="AN7" s="14">
        <f>SUM(AM$4:AM7)</f>
        <v>68324623.0605717</v>
      </c>
      <c r="AO7" s="12"/>
      <c r="AP7" s="13">
        <v>8088817.2005028222</v>
      </c>
      <c r="AQ7" s="14">
        <f>SUM(AP$4:AP7)</f>
        <v>68324623.0605717</v>
      </c>
      <c r="AS7" s="13">
        <v>6586857.2695258809</v>
      </c>
      <c r="AT7" s="14">
        <f>SUM(AS$4:AS7)</f>
        <v>98311519.193412021</v>
      </c>
      <c r="AV7" s="13">
        <v>6586857.2695258809</v>
      </c>
      <c r="AW7" s="14">
        <f>SUM(AV$4:AV7)</f>
        <v>98311519.193412021</v>
      </c>
      <c r="AX7" s="12"/>
      <c r="AY7" s="13">
        <v>6586857.2695258809</v>
      </c>
      <c r="AZ7" s="14">
        <f>SUM(AY$4:AY7)</f>
        <v>93961519.193412021</v>
      </c>
      <c r="BB7" s="13">
        <v>6586857.2695258809</v>
      </c>
      <c r="BC7" s="14">
        <f>SUM(BB$4:BB7)</f>
        <v>93961519.193412021</v>
      </c>
      <c r="BD7" s="12"/>
      <c r="BE7" s="13">
        <v>8053938.225472712</v>
      </c>
      <c r="BF7" s="14">
        <f>SUM(BE$4:BE7)</f>
        <v>105055714.79863556</v>
      </c>
      <c r="BH7" s="13">
        <v>8053938.225472712</v>
      </c>
      <c r="BI7" s="14">
        <f>SUM(BH$4:BH7)</f>
        <v>105055714.79863556</v>
      </c>
      <c r="BJ7" s="12"/>
      <c r="BK7" s="13">
        <v>8053938.225472712</v>
      </c>
      <c r="BL7" s="14">
        <f>SUM(BK$4:BK7)</f>
        <v>100705714.79863556</v>
      </c>
      <c r="BN7" s="13">
        <v>8053938.225472712</v>
      </c>
      <c r="BO7" s="14">
        <f>SUM(BN$4:BN7)</f>
        <v>100705714.79863556</v>
      </c>
      <c r="BP7" s="12"/>
      <c r="BQ7" s="13">
        <v>7709105.3507308932</v>
      </c>
      <c r="BR7" s="14">
        <f>SUM(BQ$4:BQ7)</f>
        <v>84559741.96311684</v>
      </c>
      <c r="BT7" s="13">
        <v>7709105.3507308932</v>
      </c>
      <c r="BU7" s="14">
        <f>SUM(BT$4:BT7)</f>
        <v>84559741.96311684</v>
      </c>
      <c r="BV7" s="12"/>
      <c r="BW7" s="13">
        <v>7709105.3507308932</v>
      </c>
      <c r="BX7" s="14">
        <f>SUM(BW$4:BW7)</f>
        <v>84304845.905769169</v>
      </c>
      <c r="BZ7" s="13">
        <v>7709105.3507308932</v>
      </c>
      <c r="CA7" s="14">
        <f>SUM(BZ$4:BZ7)</f>
        <v>84304845.905769169</v>
      </c>
      <c r="CB7" s="12"/>
      <c r="CC7" s="13">
        <v>6914098.6599863879</v>
      </c>
      <c r="CD7" s="14">
        <f>SUM(CC$4:CC7)</f>
        <v>96005395.686946943</v>
      </c>
      <c r="CF7" s="13">
        <v>6914098.6599863879</v>
      </c>
      <c r="CG7" s="14">
        <f>SUM(CF$4:CF7)</f>
        <v>96005395.686946943</v>
      </c>
      <c r="CH7" s="12"/>
      <c r="CI7" s="13">
        <v>6914098.6599863879</v>
      </c>
      <c r="CJ7" s="14">
        <f>SUM(CI$4:CI7)</f>
        <v>91425395.686946943</v>
      </c>
      <c r="CL7" s="13">
        <v>6914098.6599863879</v>
      </c>
      <c r="CM7" s="14">
        <f>SUM(CL$4:CL7)</f>
        <v>91425395.686946943</v>
      </c>
      <c r="CN7" s="12"/>
      <c r="CO7" s="13">
        <v>7537688.7397721102</v>
      </c>
      <c r="CP7" s="14">
        <f>SUM(CO$4:CO7)</f>
        <v>85030568.038016409</v>
      </c>
      <c r="CR7" s="13">
        <v>7537688.7397721102</v>
      </c>
      <c r="CS7" s="14">
        <f>SUM(CR$4:CR7)</f>
        <v>85030568.038016409</v>
      </c>
      <c r="CT7" s="12"/>
      <c r="CU7" s="13">
        <v>7537688.7397721102</v>
      </c>
      <c r="CV7" s="14">
        <f>SUM(CU$4:CU7)</f>
        <v>81980568.038016409</v>
      </c>
      <c r="CX7" s="13">
        <v>7537688.7397721102</v>
      </c>
      <c r="CY7" s="14">
        <f>SUM(CX$4:CX7)</f>
        <v>81980568.038016409</v>
      </c>
      <c r="CZ7" s="12"/>
      <c r="DA7" s="13">
        <v>7334095.9275282063</v>
      </c>
      <c r="DB7" s="14">
        <f>SUM(DA$4:DA7)</f>
        <v>96020311.581796467</v>
      </c>
      <c r="DD7" s="13">
        <v>7334095.9275282063</v>
      </c>
      <c r="DE7" s="14">
        <f>SUM(DD$4:DD7)</f>
        <v>96020311.581796467</v>
      </c>
      <c r="DF7" s="12"/>
      <c r="DG7" s="13">
        <v>8969283.9237296991</v>
      </c>
      <c r="DH7" s="14">
        <f>SUM(DG$4:DG7)</f>
        <v>86590277.682113245</v>
      </c>
      <c r="DI7" s="12"/>
      <c r="DJ7" s="13">
        <v>11341283.923729699</v>
      </c>
      <c r="DK7" s="14">
        <f>SUM(DJ$4:DJ7)</f>
        <v>93706277.682113245</v>
      </c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</row>
    <row r="8" spans="1:216" ht="15.75" thickBot="1" x14ac:dyDescent="0.3">
      <c r="A8" s="4">
        <v>2027</v>
      </c>
      <c r="B8" s="5">
        <f t="shared" si="14"/>
        <v>69050.677977369691</v>
      </c>
      <c r="C8" s="5">
        <f t="shared" si="0"/>
        <v>69050.677977369691</v>
      </c>
      <c r="D8" s="5">
        <f t="shared" si="1"/>
        <v>79261.872421145075</v>
      </c>
      <c r="E8" s="5">
        <f t="shared" si="2"/>
        <v>79261.872421145075</v>
      </c>
      <c r="F8" s="5">
        <f t="shared" si="3"/>
        <v>104449.24613168437</v>
      </c>
      <c r="G8" s="5">
        <f t="shared" si="15"/>
        <v>104449.24613168437</v>
      </c>
      <c r="H8" s="5">
        <f t="shared" si="4"/>
        <v>100099.24613168437</v>
      </c>
      <c r="I8" s="5">
        <f t="shared" si="16"/>
        <v>100099.24613168437</v>
      </c>
      <c r="J8" s="5">
        <f t="shared" si="5"/>
        <v>112902.70081264831</v>
      </c>
      <c r="K8" s="5">
        <f t="shared" si="17"/>
        <v>112902.70081264831</v>
      </c>
      <c r="L8" s="5">
        <f t="shared" si="6"/>
        <v>108552.70081264831</v>
      </c>
      <c r="M8" s="5">
        <f t="shared" si="18"/>
        <v>108552.70081264831</v>
      </c>
      <c r="N8" s="5">
        <f t="shared" si="7"/>
        <v>95131.439888319044</v>
      </c>
      <c r="O8" s="5">
        <f t="shared" si="19"/>
        <v>95131.439888319044</v>
      </c>
      <c r="P8" s="5">
        <f t="shared" si="8"/>
        <v>94876.543830971379</v>
      </c>
      <c r="Q8" s="5">
        <f t="shared" si="20"/>
        <v>94876.543830971379</v>
      </c>
      <c r="R8" s="5">
        <f t="shared" si="9"/>
        <v>104571.28902374489</v>
      </c>
      <c r="S8" s="5">
        <f t="shared" si="21"/>
        <v>104571.28902374489</v>
      </c>
      <c r="T8" s="5">
        <f t="shared" si="10"/>
        <v>99991.289023744888</v>
      </c>
      <c r="U8" s="5">
        <f t="shared" si="22"/>
        <v>99991.289023744888</v>
      </c>
      <c r="V8" s="5">
        <f t="shared" si="11"/>
        <v>94856.737554963649</v>
      </c>
      <c r="W8" s="5">
        <f t="shared" si="23"/>
        <v>94856.737554963649</v>
      </c>
      <c r="X8" s="5">
        <f t="shared" si="12"/>
        <v>91806.737554963649</v>
      </c>
      <c r="Y8" s="5">
        <f t="shared" si="24"/>
        <v>91806.737554963649</v>
      </c>
      <c r="Z8" s="5">
        <f t="shared" si="13"/>
        <v>105580.31398343241</v>
      </c>
      <c r="AA8" s="5">
        <f t="shared" si="25"/>
        <v>105580.31398343241</v>
      </c>
      <c r="AB8" s="5">
        <f t="shared" si="26"/>
        <v>99429.554180314255</v>
      </c>
      <c r="AC8" s="5">
        <f t="shared" si="27"/>
        <v>111289.55418031426</v>
      </c>
      <c r="AD8" s="11"/>
      <c r="AG8" s="13">
        <v>10934450.749629535</v>
      </c>
      <c r="AH8" s="14">
        <f>SUM(AG$4:AG8)</f>
        <v>69050677.977369696</v>
      </c>
      <c r="AI8" s="12"/>
      <c r="AJ8" s="13">
        <v>10934450.749629535</v>
      </c>
      <c r="AK8" s="14">
        <f>SUM(AJ$4:AJ8)</f>
        <v>69050677.977369696</v>
      </c>
      <c r="AM8" s="13">
        <v>10937249.360573381</v>
      </c>
      <c r="AN8" s="14">
        <f>SUM(AM$4:AM8)</f>
        <v>79261872.421145082</v>
      </c>
      <c r="AO8" s="12"/>
      <c r="AP8" s="13">
        <v>10937249.360573381</v>
      </c>
      <c r="AQ8" s="14">
        <f>SUM(AP$4:AP8)</f>
        <v>79261872.421145082</v>
      </c>
      <c r="AS8" s="13">
        <v>6137726.9382723495</v>
      </c>
      <c r="AT8" s="14">
        <f>SUM(AS$4:AS8)</f>
        <v>104449246.13168436</v>
      </c>
      <c r="AV8" s="13">
        <v>6137726.9382723495</v>
      </c>
      <c r="AW8" s="14">
        <f>SUM(AV$4:AV8)</f>
        <v>104449246.13168436</v>
      </c>
      <c r="AX8" s="12"/>
      <c r="AY8" s="13">
        <v>6137726.9382723495</v>
      </c>
      <c r="AZ8" s="14">
        <f>SUM(AY$4:AY8)</f>
        <v>100099246.13168436</v>
      </c>
      <c r="BB8" s="13">
        <v>6137726.9382723495</v>
      </c>
      <c r="BC8" s="14">
        <f>SUM(BB$4:BB8)</f>
        <v>100099246.13168436</v>
      </c>
      <c r="BD8" s="12"/>
      <c r="BE8" s="13">
        <v>7846986.0140127512</v>
      </c>
      <c r="BF8" s="14">
        <f>SUM(BE$4:BE8)</f>
        <v>112902700.81264831</v>
      </c>
      <c r="BH8" s="13">
        <v>7846986.0140127512</v>
      </c>
      <c r="BI8" s="14">
        <f>SUM(BH$4:BH8)</f>
        <v>112902700.81264831</v>
      </c>
      <c r="BJ8" s="12"/>
      <c r="BK8" s="13">
        <v>7846986.0140127512</v>
      </c>
      <c r="BL8" s="14">
        <f>SUM(BK$4:BK8)</f>
        <v>108552700.81264831</v>
      </c>
      <c r="BN8" s="13">
        <v>7846986.0140127512</v>
      </c>
      <c r="BO8" s="14">
        <f>SUM(BN$4:BN8)</f>
        <v>108552700.81264831</v>
      </c>
      <c r="BP8" s="12"/>
      <c r="BQ8" s="13">
        <v>10571697.92520221</v>
      </c>
      <c r="BR8" s="14">
        <f>SUM(BQ$4:BQ8)</f>
        <v>95131439.888319045</v>
      </c>
      <c r="BT8" s="13">
        <v>10571697.92520221</v>
      </c>
      <c r="BU8" s="14">
        <f>SUM(BT$4:BT8)</f>
        <v>95131439.888319045</v>
      </c>
      <c r="BV8" s="12"/>
      <c r="BW8" s="13">
        <v>10571697.92520221</v>
      </c>
      <c r="BX8" s="14">
        <f>SUM(BW$4:BW8)</f>
        <v>94876543.830971375</v>
      </c>
      <c r="BZ8" s="13">
        <v>10571697.92520221</v>
      </c>
      <c r="CA8" s="14">
        <f>SUM(BZ$4:BZ8)</f>
        <v>94876543.830971375</v>
      </c>
      <c r="CB8" s="12"/>
      <c r="CC8" s="13">
        <v>8565893.3367979378</v>
      </c>
      <c r="CD8" s="14">
        <f>SUM(CC$4:CC8)</f>
        <v>104571289.02374488</v>
      </c>
      <c r="CF8" s="13">
        <v>8565893.3367979378</v>
      </c>
      <c r="CG8" s="14">
        <f>SUM(CF$4:CF8)</f>
        <v>104571289.02374488</v>
      </c>
      <c r="CH8" s="12"/>
      <c r="CI8" s="13">
        <v>8565893.3367979378</v>
      </c>
      <c r="CJ8" s="14">
        <f>SUM(CI$4:CI8)</f>
        <v>99991289.023744881</v>
      </c>
      <c r="CL8" s="13">
        <v>8565893.3367979378</v>
      </c>
      <c r="CM8" s="14">
        <f>SUM(CL$4:CL8)</f>
        <v>99991289.023744881</v>
      </c>
      <c r="CN8" s="12"/>
      <c r="CO8" s="13">
        <v>9826169.5169472396</v>
      </c>
      <c r="CP8" s="14">
        <f>SUM(CO$4:CO8)</f>
        <v>94856737.554963648</v>
      </c>
      <c r="CR8" s="13">
        <v>9826169.5169472396</v>
      </c>
      <c r="CS8" s="14">
        <f>SUM(CR$4:CR8)</f>
        <v>94856737.554963648</v>
      </c>
      <c r="CT8" s="12"/>
      <c r="CU8" s="13">
        <v>9826169.5169472396</v>
      </c>
      <c r="CV8" s="14">
        <f>SUM(CU$4:CU8)</f>
        <v>91806737.554963648</v>
      </c>
      <c r="CX8" s="13">
        <v>9826169.5169472396</v>
      </c>
      <c r="CY8" s="14">
        <f>SUM(CX$4:CX8)</f>
        <v>91806737.554963648</v>
      </c>
      <c r="CZ8" s="12"/>
      <c r="DA8" s="13">
        <v>9560002.4016359411</v>
      </c>
      <c r="DB8" s="14">
        <f>SUM(DA$4:DA8)</f>
        <v>105580313.98343241</v>
      </c>
      <c r="DD8" s="13">
        <v>9560002.4016359411</v>
      </c>
      <c r="DE8" s="14">
        <f>SUM(DD$4:DD8)</f>
        <v>105580313.98343241</v>
      </c>
      <c r="DF8" s="12"/>
      <c r="DG8" s="13">
        <v>12839276.498201013</v>
      </c>
      <c r="DH8" s="14">
        <f>SUM(DG$4:DG8)</f>
        <v>99429554.180314258</v>
      </c>
      <c r="DI8" s="12"/>
      <c r="DJ8" s="13">
        <v>17583276.498201016</v>
      </c>
      <c r="DK8" s="14">
        <f>SUM(DJ$4:DJ8)</f>
        <v>111289554.18031426</v>
      </c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</row>
    <row r="9" spans="1:216" ht="15.75" thickBot="1" x14ac:dyDescent="0.3">
      <c r="A9" s="4">
        <v>2028</v>
      </c>
      <c r="B9" s="5">
        <f t="shared" si="14"/>
        <v>80192.932073712829</v>
      </c>
      <c r="C9" s="5">
        <f t="shared" si="0"/>
        <v>79816.772798766819</v>
      </c>
      <c r="D9" s="5">
        <f t="shared" si="1"/>
        <v>90406.925128432064</v>
      </c>
      <c r="E9" s="5">
        <f t="shared" si="2"/>
        <v>90030.765853486067</v>
      </c>
      <c r="F9" s="5">
        <f t="shared" si="3"/>
        <v>112451.81681840227</v>
      </c>
      <c r="G9" s="5">
        <f t="shared" si="15"/>
        <v>112012.15467960722</v>
      </c>
      <c r="H9" s="5">
        <f t="shared" si="4"/>
        <v>108101.81681840227</v>
      </c>
      <c r="I9" s="5">
        <f t="shared" si="16"/>
        <v>107662.15467960722</v>
      </c>
      <c r="J9" s="5">
        <f t="shared" si="5"/>
        <v>122726.45666548904</v>
      </c>
      <c r="K9" s="5">
        <f t="shared" si="17"/>
        <v>121376.20194363259</v>
      </c>
      <c r="L9" s="5">
        <f t="shared" si="6"/>
        <v>118376.45666548904</v>
      </c>
      <c r="M9" s="5">
        <f t="shared" si="18"/>
        <v>117026.20194363259</v>
      </c>
      <c r="N9" s="5">
        <f t="shared" si="7"/>
        <v>104554.3458138342</v>
      </c>
      <c r="O9" s="5">
        <f t="shared" si="19"/>
        <v>103905.66386926061</v>
      </c>
      <c r="P9" s="5">
        <f t="shared" si="8"/>
        <v>105662.58954143275</v>
      </c>
      <c r="Q9" s="5">
        <f t="shared" si="20"/>
        <v>105013.90759685918</v>
      </c>
      <c r="R9" s="5">
        <f t="shared" si="9"/>
        <v>113448.29512134533</v>
      </c>
      <c r="S9" s="5">
        <f t="shared" si="21"/>
        <v>113004.27070217782</v>
      </c>
      <c r="T9" s="5">
        <f t="shared" si="10"/>
        <v>107959.5352647145</v>
      </c>
      <c r="U9" s="5">
        <f t="shared" si="22"/>
        <v>107515.51084554699</v>
      </c>
      <c r="V9" s="5">
        <f t="shared" si="11"/>
        <v>103861.63284070576</v>
      </c>
      <c r="W9" s="5">
        <f t="shared" si="23"/>
        <v>103442.18288677008</v>
      </c>
      <c r="X9" s="5">
        <f t="shared" si="12"/>
        <v>100257.51097690646</v>
      </c>
      <c r="Y9" s="5">
        <f t="shared" si="24"/>
        <v>99838.061022970811</v>
      </c>
      <c r="Z9" s="5">
        <f t="shared" si="13"/>
        <v>116841.68915516672</v>
      </c>
      <c r="AA9" s="5">
        <f t="shared" si="25"/>
        <v>116461.70942188169</v>
      </c>
      <c r="AB9" s="5">
        <f t="shared" si="26"/>
        <v>111675.26233474219</v>
      </c>
      <c r="AC9" s="5">
        <f t="shared" si="27"/>
        <v>125907.26233474219</v>
      </c>
      <c r="AD9" s="11"/>
      <c r="AG9" s="13">
        <v>11142254.09634313</v>
      </c>
      <c r="AH9" s="14">
        <f>SUM(AG$4:AG9)</f>
        <v>80192932.073712826</v>
      </c>
      <c r="AI9" s="12"/>
      <c r="AJ9" s="13">
        <v>10766094.821397133</v>
      </c>
      <c r="AK9" s="14">
        <f>SUM(AJ$4:AJ9)</f>
        <v>79816772.798766822</v>
      </c>
      <c r="AM9" s="13">
        <v>11145052.707286976</v>
      </c>
      <c r="AN9" s="14">
        <f>SUM(AM$4:AM9)</f>
        <v>90406925.128432065</v>
      </c>
      <c r="AO9" s="12"/>
      <c r="AP9" s="13">
        <v>10768893.43234098</v>
      </c>
      <c r="AQ9" s="14">
        <f>SUM(AP$4:AP9)</f>
        <v>90030765.853486061</v>
      </c>
      <c r="AS9" s="13">
        <v>8002570.6867178911</v>
      </c>
      <c r="AT9" s="14">
        <f>SUM(AS$4:AS9)</f>
        <v>112451816.81840226</v>
      </c>
      <c r="AV9" s="13">
        <v>7562908.5479228646</v>
      </c>
      <c r="AW9" s="14">
        <f>SUM(AV$4:AV9)</f>
        <v>112012154.67960723</v>
      </c>
      <c r="AX9" s="12"/>
      <c r="AY9" s="13">
        <v>8002570.6867178911</v>
      </c>
      <c r="AZ9" s="14">
        <f>SUM(AY$4:AY9)</f>
        <v>108101816.81840226</v>
      </c>
      <c r="BB9" s="13">
        <v>7562908.5479228646</v>
      </c>
      <c r="BC9" s="14">
        <f>SUM(BB$4:BB9)</f>
        <v>107662154.67960723</v>
      </c>
      <c r="BD9" s="12"/>
      <c r="BE9" s="13">
        <v>9823755.8528407216</v>
      </c>
      <c r="BF9" s="14">
        <f>SUM(BE$4:BE9)</f>
        <v>122726456.66548903</v>
      </c>
      <c r="BH9" s="13">
        <v>8473501.1309842803</v>
      </c>
      <c r="BI9" s="14">
        <f>SUM(BH$4:BH9)</f>
        <v>121376201.94363259</v>
      </c>
      <c r="BJ9" s="12"/>
      <c r="BK9" s="13">
        <v>9823755.8528407216</v>
      </c>
      <c r="BL9" s="14">
        <f>SUM(BK$4:BK9)</f>
        <v>118376456.66548903</v>
      </c>
      <c r="BN9" s="13">
        <v>8473501.1309842803</v>
      </c>
      <c r="BO9" s="14">
        <f>SUM(BN$4:BN9)</f>
        <v>117026201.94363259</v>
      </c>
      <c r="BP9" s="12"/>
      <c r="BQ9" s="13">
        <v>9422905.9255151413</v>
      </c>
      <c r="BR9" s="14">
        <f>SUM(BQ$4:BQ9)</f>
        <v>104554345.81383419</v>
      </c>
      <c r="BT9" s="13">
        <v>8774223.9809415601</v>
      </c>
      <c r="BU9" s="14">
        <f>SUM(BT$4:BT9)</f>
        <v>103905663.86926061</v>
      </c>
      <c r="BV9" s="12"/>
      <c r="BW9" s="13">
        <v>10786045.710461378</v>
      </c>
      <c r="BX9" s="14">
        <f>SUM(BW$4:BW9)</f>
        <v>105662589.54143275</v>
      </c>
      <c r="BZ9" s="13">
        <v>10137363.765887797</v>
      </c>
      <c r="CA9" s="14">
        <f>SUM(BZ$4:BZ9)</f>
        <v>105013907.59685917</v>
      </c>
      <c r="CB9" s="12"/>
      <c r="CC9" s="13">
        <v>8877006.0976004563</v>
      </c>
      <c r="CD9" s="14">
        <f>SUM(CC$4:CC9)</f>
        <v>113448295.12134534</v>
      </c>
      <c r="CF9" s="13">
        <v>8432981.6784329377</v>
      </c>
      <c r="CG9" s="14">
        <f>SUM(CF$4:CF9)</f>
        <v>113004270.70217782</v>
      </c>
      <c r="CH9" s="12"/>
      <c r="CI9" s="13">
        <v>7968246.2409696309</v>
      </c>
      <c r="CJ9" s="14">
        <f>SUM(CI$4:CI9)</f>
        <v>107959535.26471451</v>
      </c>
      <c r="CL9" s="13">
        <v>7524221.8218021141</v>
      </c>
      <c r="CM9" s="14">
        <f>SUM(CL$4:CL9)</f>
        <v>107515510.84554699</v>
      </c>
      <c r="CN9" s="12"/>
      <c r="CO9" s="13">
        <v>9004895.2857421003</v>
      </c>
      <c r="CP9" s="14">
        <f>SUM(CO$4:CO9)</f>
        <v>103861632.84070575</v>
      </c>
      <c r="CR9" s="13">
        <v>8585445.3318064399</v>
      </c>
      <c r="CS9" s="14">
        <f>SUM(CR$4:CR9)</f>
        <v>103442182.88677008</v>
      </c>
      <c r="CT9" s="12"/>
      <c r="CU9" s="13">
        <v>8450773.421942817</v>
      </c>
      <c r="CV9" s="14">
        <f>SUM(CU$4:CU9)</f>
        <v>100257510.97690646</v>
      </c>
      <c r="CX9" s="13">
        <v>8031323.4680071557</v>
      </c>
      <c r="CY9" s="14">
        <f>SUM(CX$4:CX9)</f>
        <v>99838061.022970811</v>
      </c>
      <c r="CZ9" s="12"/>
      <c r="DA9" s="13">
        <v>11261375.171734311</v>
      </c>
      <c r="DB9" s="14">
        <f>SUM(DA$4:DA9)</f>
        <v>116841689.15516672</v>
      </c>
      <c r="DD9" s="13">
        <v>10881395.438449284</v>
      </c>
      <c r="DE9" s="14">
        <f>SUM(DD$4:DD9)</f>
        <v>116461709.42188169</v>
      </c>
      <c r="DF9" s="12"/>
      <c r="DG9" s="13">
        <v>12245708.154427925</v>
      </c>
      <c r="DH9" s="14">
        <f>SUM(DG$4:DG9)</f>
        <v>111675262.33474219</v>
      </c>
      <c r="DI9" s="12"/>
      <c r="DJ9" s="13">
        <v>14617708.154427925</v>
      </c>
      <c r="DK9" s="14">
        <f>SUM(DJ$4:DJ9)</f>
        <v>125907262.33474219</v>
      </c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</row>
    <row r="10" spans="1:216" ht="15.75" thickBot="1" x14ac:dyDescent="0.3">
      <c r="A10" s="4">
        <v>2029</v>
      </c>
      <c r="B10" s="5">
        <f t="shared" si="14"/>
        <v>89304.256680963823</v>
      </c>
      <c r="C10" s="5">
        <f t="shared" si="0"/>
        <v>88609.028926283921</v>
      </c>
      <c r="D10" s="5">
        <f t="shared" si="1"/>
        <v>99521.048346626922</v>
      </c>
      <c r="E10" s="5">
        <f t="shared" si="2"/>
        <v>98825.82059194702</v>
      </c>
      <c r="F10" s="5">
        <f t="shared" si="3"/>
        <v>118180.68517015842</v>
      </c>
      <c r="G10" s="5">
        <f t="shared" si="15"/>
        <v>117402.00417474458</v>
      </c>
      <c r="H10" s="5">
        <f t="shared" si="4"/>
        <v>113830.68517015842</v>
      </c>
      <c r="I10" s="5">
        <f t="shared" si="16"/>
        <v>113052.00417474458</v>
      </c>
      <c r="J10" s="5">
        <f t="shared" si="5"/>
        <v>130385.04705630316</v>
      </c>
      <c r="K10" s="5">
        <f t="shared" si="17"/>
        <v>127730.9124582989</v>
      </c>
      <c r="L10" s="5">
        <f t="shared" si="6"/>
        <v>126035.04705630316</v>
      </c>
      <c r="M10" s="5">
        <f t="shared" si="18"/>
        <v>123380.9124582989</v>
      </c>
      <c r="N10" s="5">
        <f t="shared" si="7"/>
        <v>113570.70435991761</v>
      </c>
      <c r="O10" s="5">
        <f t="shared" si="19"/>
        <v>112384.3489275114</v>
      </c>
      <c r="P10" s="5">
        <f t="shared" si="8"/>
        <v>114424.0520301685</v>
      </c>
      <c r="Q10" s="5">
        <f t="shared" si="20"/>
        <v>113237.69659776229</v>
      </c>
      <c r="R10" s="5">
        <f t="shared" si="9"/>
        <v>119745.35355925228</v>
      </c>
      <c r="S10" s="5">
        <f t="shared" si="21"/>
        <v>118948.83923229546</v>
      </c>
      <c r="T10" s="5">
        <f t="shared" si="10"/>
        <v>114256.59370262144</v>
      </c>
      <c r="U10" s="5">
        <f t="shared" si="22"/>
        <v>113460.07937566462</v>
      </c>
      <c r="V10" s="5">
        <f t="shared" si="11"/>
        <v>111315.66423654542</v>
      </c>
      <c r="W10" s="5">
        <f t="shared" si="23"/>
        <v>110552.39070447684</v>
      </c>
      <c r="X10" s="5">
        <f t="shared" si="12"/>
        <v>107711.54237274613</v>
      </c>
      <c r="Y10" s="5">
        <f t="shared" si="24"/>
        <v>106948.26884067757</v>
      </c>
      <c r="Z10" s="5">
        <f t="shared" si="13"/>
        <v>124949.65539990045</v>
      </c>
      <c r="AA10" s="5">
        <f t="shared" si="25"/>
        <v>124262.96898609601</v>
      </c>
      <c r="AB10" s="5">
        <f t="shared" si="26"/>
        <v>121951.79945382439</v>
      </c>
      <c r="AC10" s="5">
        <f t="shared" si="27"/>
        <v>138555.79945382441</v>
      </c>
      <c r="AD10" s="11"/>
      <c r="AG10" s="13">
        <v>9111324.607251009</v>
      </c>
      <c r="AH10" s="14">
        <f>SUM(AG$4:AG10)</f>
        <v>89304256.680963829</v>
      </c>
      <c r="AI10" s="12"/>
      <c r="AJ10" s="13">
        <v>8792256.1275171097</v>
      </c>
      <c r="AK10" s="14">
        <f>SUM(AJ$4:AJ10)</f>
        <v>88609028.926283926</v>
      </c>
      <c r="AM10" s="13">
        <v>9114123.2181948554</v>
      </c>
      <c r="AN10" s="14">
        <f>SUM(AM$4:AM10)</f>
        <v>99521048.346626922</v>
      </c>
      <c r="AO10" s="12"/>
      <c r="AP10" s="13">
        <v>8795054.7384609561</v>
      </c>
      <c r="AQ10" s="14">
        <f>SUM(AP$4:AP10)</f>
        <v>98825820.591947019</v>
      </c>
      <c r="AS10" s="13">
        <v>5728868.351756176</v>
      </c>
      <c r="AT10" s="14">
        <f>SUM(AS$4:AS10)</f>
        <v>118180685.17015843</v>
      </c>
      <c r="AV10" s="13">
        <v>5389849.4951373469</v>
      </c>
      <c r="AW10" s="14">
        <f>SUM(AV$4:AV10)</f>
        <v>117402004.17474458</v>
      </c>
      <c r="AX10" s="12"/>
      <c r="AY10" s="13">
        <v>5728868.351756176</v>
      </c>
      <c r="AZ10" s="14">
        <f>SUM(AY$4:AY10)</f>
        <v>113830685.17015843</v>
      </c>
      <c r="BB10" s="13">
        <v>5389849.4951373469</v>
      </c>
      <c r="BC10" s="14">
        <f>SUM(BB$4:BB10)</f>
        <v>113052004.17474458</v>
      </c>
      <c r="BD10" s="12"/>
      <c r="BE10" s="13">
        <v>7658590.3908141218</v>
      </c>
      <c r="BF10" s="14">
        <f>SUM(BE$4:BE10)</f>
        <v>130385047.05630316</v>
      </c>
      <c r="BH10" s="13">
        <v>6354710.5146663208</v>
      </c>
      <c r="BI10" s="14">
        <f>SUM(BH$4:BH10)</f>
        <v>127730912.45829891</v>
      </c>
      <c r="BJ10" s="12"/>
      <c r="BK10" s="13">
        <v>7658590.3908141218</v>
      </c>
      <c r="BL10" s="14">
        <f>SUM(BK$4:BK10)</f>
        <v>126035047.05630316</v>
      </c>
      <c r="BN10" s="13">
        <v>6354710.5146663208</v>
      </c>
      <c r="BO10" s="14">
        <f>SUM(BN$4:BN10)</f>
        <v>123380912.45829891</v>
      </c>
      <c r="BP10" s="12"/>
      <c r="BQ10" s="13">
        <v>9016358.5460834168</v>
      </c>
      <c r="BR10" s="14">
        <f>SUM(BQ$4:BQ10)</f>
        <v>113570704.35991761</v>
      </c>
      <c r="BT10" s="13">
        <v>8478685.0582507886</v>
      </c>
      <c r="BU10" s="14">
        <f>SUM(BT$4:BT10)</f>
        <v>112384348.92751139</v>
      </c>
      <c r="BV10" s="12"/>
      <c r="BW10" s="13">
        <v>8761462.4887357447</v>
      </c>
      <c r="BX10" s="14">
        <f>SUM(BW$4:BW10)</f>
        <v>114424052.0301685</v>
      </c>
      <c r="BZ10" s="13">
        <v>8223789.0009031184</v>
      </c>
      <c r="CA10" s="14">
        <f>SUM(BZ$4:BZ10)</f>
        <v>113237696.59776229</v>
      </c>
      <c r="CB10" s="12"/>
      <c r="CC10" s="13">
        <v>6297058.4379069405</v>
      </c>
      <c r="CD10" s="14">
        <f>SUM(CC$4:CC10)</f>
        <v>119745353.55925228</v>
      </c>
      <c r="CF10" s="13">
        <v>5944568.5301176347</v>
      </c>
      <c r="CG10" s="14">
        <f>SUM(CF$4:CF10)</f>
        <v>118948839.23229545</v>
      </c>
      <c r="CH10" s="12"/>
      <c r="CI10" s="13">
        <v>6297058.4379069405</v>
      </c>
      <c r="CJ10" s="14">
        <f>SUM(CI$4:CI10)</f>
        <v>114256593.70262145</v>
      </c>
      <c r="CL10" s="13">
        <v>5944568.5301176347</v>
      </c>
      <c r="CM10" s="14">
        <f>SUM(CL$4:CL10)</f>
        <v>113460079.37566462</v>
      </c>
      <c r="CN10" s="12"/>
      <c r="CO10" s="13">
        <v>7454031.3958396586</v>
      </c>
      <c r="CP10" s="14">
        <f>SUM(CO$4:CO10)</f>
        <v>111315664.23654541</v>
      </c>
      <c r="CR10" s="13">
        <v>7110207.8177067693</v>
      </c>
      <c r="CS10" s="14">
        <f>SUM(CR$4:CR10)</f>
        <v>110552390.70447685</v>
      </c>
      <c r="CT10" s="12"/>
      <c r="CU10" s="13">
        <v>7454031.3958396586</v>
      </c>
      <c r="CV10" s="14">
        <f>SUM(CU$4:CU10)</f>
        <v>107711542.37274612</v>
      </c>
      <c r="CX10" s="13">
        <v>7110207.8177067693</v>
      </c>
      <c r="CY10" s="14">
        <f>SUM(CX$4:CX10)</f>
        <v>106948268.84067757</v>
      </c>
      <c r="CZ10" s="12"/>
      <c r="DA10" s="13">
        <v>8107966.2447337322</v>
      </c>
      <c r="DB10" s="14">
        <f>SUM(DA$4:DA10)</f>
        <v>124949655.39990045</v>
      </c>
      <c r="DD10" s="13">
        <v>7801259.5642143209</v>
      </c>
      <c r="DE10" s="14">
        <f>SUM(DD$4:DD10)</f>
        <v>124262968.98609601</v>
      </c>
      <c r="DF10" s="12"/>
      <c r="DG10" s="13">
        <v>10276537.11908222</v>
      </c>
      <c r="DH10" s="14">
        <f>SUM(DG$4:DG10)</f>
        <v>121951799.4538244</v>
      </c>
      <c r="DI10" s="12"/>
      <c r="DJ10" s="13">
        <v>12648537.11908222</v>
      </c>
      <c r="DK10" s="14">
        <f>SUM(DJ$4:DJ10)</f>
        <v>138555799.4538244</v>
      </c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</row>
    <row r="11" spans="1:216" ht="15.75" thickBot="1" x14ac:dyDescent="0.3">
      <c r="A11" s="4">
        <v>2030</v>
      </c>
      <c r="B11" s="5">
        <f t="shared" si="14"/>
        <v>113438.88433672195</v>
      </c>
      <c r="C11" s="5">
        <f t="shared" si="0"/>
        <v>112474.27304093406</v>
      </c>
      <c r="D11" s="5">
        <f t="shared" si="1"/>
        <v>123658.47461332889</v>
      </c>
      <c r="E11" s="5">
        <f t="shared" si="2"/>
        <v>122693.86331754101</v>
      </c>
      <c r="F11" s="5">
        <f t="shared" si="3"/>
        <v>123807.47052821635</v>
      </c>
      <c r="G11" s="5">
        <f t="shared" si="15"/>
        <v>122740.81217303278</v>
      </c>
      <c r="H11" s="5">
        <f t="shared" si="4"/>
        <v>119457.47052821635</v>
      </c>
      <c r="I11" s="5">
        <f t="shared" si="16"/>
        <v>118390.81217303278</v>
      </c>
      <c r="J11" s="5">
        <f t="shared" si="5"/>
        <v>137996.59920492297</v>
      </c>
      <c r="K11" s="5">
        <f t="shared" si="17"/>
        <v>134062.10385186807</v>
      </c>
      <c r="L11" s="5">
        <f t="shared" si="6"/>
        <v>133646.599204923</v>
      </c>
      <c r="M11" s="5">
        <f t="shared" si="18"/>
        <v>129712.10385186807</v>
      </c>
      <c r="N11" s="5">
        <f t="shared" si="7"/>
        <v>143618.6744986425</v>
      </c>
      <c r="O11" s="5">
        <f t="shared" si="19"/>
        <v>142047.25325878544</v>
      </c>
      <c r="P11" s="5">
        <f t="shared" si="8"/>
        <v>138272.03609306738</v>
      </c>
      <c r="Q11" s="5">
        <f t="shared" si="20"/>
        <v>136645.76778725238</v>
      </c>
      <c r="R11" s="5">
        <f t="shared" si="9"/>
        <v>125855.48864398131</v>
      </c>
      <c r="S11" s="5">
        <f t="shared" si="21"/>
        <v>124752.90636977814</v>
      </c>
      <c r="T11" s="5">
        <f t="shared" si="10"/>
        <v>120366.72878735048</v>
      </c>
      <c r="U11" s="5">
        <f t="shared" si="22"/>
        <v>119264.14651314731</v>
      </c>
      <c r="V11" s="5">
        <f t="shared" si="11"/>
        <v>133165.79932127445</v>
      </c>
      <c r="W11" s="5">
        <f t="shared" si="23"/>
        <v>132164.4729413476</v>
      </c>
      <c r="X11" s="5">
        <f t="shared" si="12"/>
        <v>129561.67745747516</v>
      </c>
      <c r="Y11" s="5">
        <f t="shared" si="24"/>
        <v>128560.35107754834</v>
      </c>
      <c r="Z11" s="5">
        <f t="shared" si="13"/>
        <v>131451.44845805186</v>
      </c>
      <c r="AA11" s="5">
        <f t="shared" si="25"/>
        <v>130495.21597903183</v>
      </c>
      <c r="AB11" s="5">
        <f t="shared" si="26"/>
        <v>145275.19042839156</v>
      </c>
      <c r="AC11" s="5">
        <f t="shared" si="27"/>
        <v>164251.19042839156</v>
      </c>
      <c r="AD11" s="11"/>
      <c r="AG11" s="13">
        <v>24134627.655758124</v>
      </c>
      <c r="AH11" s="14">
        <f>SUM(AG$4:AG11)</f>
        <v>113438884.33672196</v>
      </c>
      <c r="AI11" s="12"/>
      <c r="AJ11" s="13">
        <v>23865244.114650134</v>
      </c>
      <c r="AK11" s="14">
        <f>SUM(AJ$4:AJ11)</f>
        <v>112474273.04093406</v>
      </c>
      <c r="AM11" s="13">
        <v>24137426.26670197</v>
      </c>
      <c r="AN11" s="14">
        <f>SUM(AM$4:AM11)</f>
        <v>123658474.61332889</v>
      </c>
      <c r="AO11" s="12"/>
      <c r="AP11" s="13">
        <v>23868042.725593984</v>
      </c>
      <c r="AQ11" s="14">
        <f>SUM(AP$4:AP11)</f>
        <v>122693863.317541</v>
      </c>
      <c r="AS11" s="13">
        <v>5626785.3580579115</v>
      </c>
      <c r="AT11" s="14">
        <f>SUM(AS$4:AS11)</f>
        <v>123807470.52821635</v>
      </c>
      <c r="AV11" s="13">
        <v>5338807.9982882151</v>
      </c>
      <c r="AW11" s="14">
        <f>SUM(AV$4:AV11)</f>
        <v>122740812.17303279</v>
      </c>
      <c r="AX11" s="12"/>
      <c r="AY11" s="13">
        <v>5626785.3580579115</v>
      </c>
      <c r="AZ11" s="14">
        <f>SUM(AY$4:AY11)</f>
        <v>119457470.52821635</v>
      </c>
      <c r="BB11" s="13">
        <v>5338807.9982882151</v>
      </c>
      <c r="BC11" s="14">
        <f>SUM(BB$4:BB11)</f>
        <v>118390812.17303279</v>
      </c>
      <c r="BD11" s="12"/>
      <c r="BE11" s="13">
        <v>7611552.1486198241</v>
      </c>
      <c r="BF11" s="14">
        <f>SUM(BE$4:BE11)</f>
        <v>137996599.20492297</v>
      </c>
      <c r="BH11" s="13">
        <v>6331191.3935691714</v>
      </c>
      <c r="BI11" s="14">
        <f>SUM(BH$4:BH11)</f>
        <v>134062103.85186808</v>
      </c>
      <c r="BJ11" s="12"/>
      <c r="BK11" s="13">
        <v>7611552.1486198241</v>
      </c>
      <c r="BL11" s="14">
        <f>SUM(BK$4:BK11)</f>
        <v>133646599.20492299</v>
      </c>
      <c r="BN11" s="13">
        <v>6331191.3935691714</v>
      </c>
      <c r="BO11" s="14">
        <f>SUM(BN$4:BN11)</f>
        <v>129712103.85186808</v>
      </c>
      <c r="BP11" s="12"/>
      <c r="BQ11" s="13">
        <v>30047970.138724893</v>
      </c>
      <c r="BR11" s="14">
        <f>SUM(BQ$4:BQ11)</f>
        <v>143618674.4986425</v>
      </c>
      <c r="BT11" s="13">
        <v>29662904.331274036</v>
      </c>
      <c r="BU11" s="14">
        <f>SUM(BT$4:BT11)</f>
        <v>142047253.25878543</v>
      </c>
      <c r="BV11" s="12"/>
      <c r="BW11" s="13">
        <v>23847984.062898882</v>
      </c>
      <c r="BX11" s="14">
        <f>SUM(BW$4:BW11)</f>
        <v>138272036.09306738</v>
      </c>
      <c r="BZ11" s="13">
        <v>23408071.189490065</v>
      </c>
      <c r="CA11" s="14">
        <f>SUM(BZ$4:BZ11)</f>
        <v>136645767.78725237</v>
      </c>
      <c r="CB11" s="12"/>
      <c r="CC11" s="13">
        <v>6110135.0847290289</v>
      </c>
      <c r="CD11" s="14">
        <f>SUM(CC$4:CC11)</f>
        <v>125855488.64398131</v>
      </c>
      <c r="CF11" s="13">
        <v>5804067.1374826869</v>
      </c>
      <c r="CG11" s="14">
        <f>SUM(CF$4:CF11)</f>
        <v>124752906.36977814</v>
      </c>
      <c r="CH11" s="12"/>
      <c r="CI11" s="13">
        <v>6110135.0847290289</v>
      </c>
      <c r="CJ11" s="14">
        <f>SUM(CI$4:CI11)</f>
        <v>120366728.78735048</v>
      </c>
      <c r="CL11" s="13">
        <v>5804067.1374826869</v>
      </c>
      <c r="CM11" s="14">
        <f>SUM(CL$4:CL11)</f>
        <v>119264146.51314731</v>
      </c>
      <c r="CN11" s="12"/>
      <c r="CO11" s="13">
        <v>21850135.084729027</v>
      </c>
      <c r="CP11" s="14">
        <f>SUM(CO$4:CO11)</f>
        <v>133165799.32127444</v>
      </c>
      <c r="CR11" s="13">
        <v>21612082.236870762</v>
      </c>
      <c r="CS11" s="14">
        <f>SUM(CR$4:CR11)</f>
        <v>132164472.94134761</v>
      </c>
      <c r="CT11" s="12"/>
      <c r="CU11" s="13">
        <v>21850135.084729027</v>
      </c>
      <c r="CV11" s="14">
        <f>SUM(CU$4:CU11)</f>
        <v>129561677.45747516</v>
      </c>
      <c r="CX11" s="13">
        <v>21612082.236870762</v>
      </c>
      <c r="CY11" s="14">
        <f>SUM(CX$4:CX11)</f>
        <v>128560351.07754834</v>
      </c>
      <c r="CZ11" s="12"/>
      <c r="DA11" s="13">
        <v>6501793.0581514193</v>
      </c>
      <c r="DB11" s="14">
        <f>SUM(DA$4:DA11)</f>
        <v>131451448.45805188</v>
      </c>
      <c r="DD11" s="13">
        <v>6232246.9929358186</v>
      </c>
      <c r="DE11" s="14">
        <f>SUM(DD$4:DD11)</f>
        <v>130495215.97903183</v>
      </c>
      <c r="DF11" s="12"/>
      <c r="DG11" s="13">
        <v>23323390.97456719</v>
      </c>
      <c r="DH11" s="14">
        <f>SUM(DG$4:DG11)</f>
        <v>145275190.42839158</v>
      </c>
      <c r="DI11" s="12"/>
      <c r="DJ11" s="13">
        <v>25695390.97456719</v>
      </c>
      <c r="DK11" s="14">
        <f>SUM(DJ$4:DJ11)</f>
        <v>164251190.42839158</v>
      </c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</row>
    <row r="12" spans="1:216" ht="15.75" thickBot="1" x14ac:dyDescent="0.3">
      <c r="A12" s="4">
        <v>2031</v>
      </c>
      <c r="B12" s="5">
        <f t="shared" si="14"/>
        <v>120186.8853786541</v>
      </c>
      <c r="C12" s="5">
        <f t="shared" si="0"/>
        <v>118967.98805542976</v>
      </c>
      <c r="D12" s="5">
        <f t="shared" si="1"/>
        <v>130409.27426620488</v>
      </c>
      <c r="E12" s="5">
        <f t="shared" si="2"/>
        <v>129190.37694298055</v>
      </c>
      <c r="F12" s="5">
        <f t="shared" si="3"/>
        <v>129380.10852088213</v>
      </c>
      <c r="G12" s="5">
        <f t="shared" si="15"/>
        <v>128052.54648862494</v>
      </c>
      <c r="H12" s="5">
        <f t="shared" si="4"/>
        <v>125030.10852088213</v>
      </c>
      <c r="I12" s="5">
        <f t="shared" si="16"/>
        <v>123702.54648862494</v>
      </c>
      <c r="J12" s="5">
        <f t="shared" si="5"/>
        <v>145583.20109694055</v>
      </c>
      <c r="K12" s="5">
        <f t="shared" si="17"/>
        <v>140380.82011713611</v>
      </c>
      <c r="L12" s="5">
        <f t="shared" si="6"/>
        <v>141233.20109694055</v>
      </c>
      <c r="M12" s="5">
        <f t="shared" si="18"/>
        <v>136030.82011713611</v>
      </c>
      <c r="N12" s="5">
        <f t="shared" si="7"/>
        <v>149944.09117253704</v>
      </c>
      <c r="O12" s="5">
        <f t="shared" si="19"/>
        <v>148015.76257807435</v>
      </c>
      <c r="P12" s="5">
        <f t="shared" si="8"/>
        <v>144675.10072840517</v>
      </c>
      <c r="Q12" s="5">
        <f t="shared" si="20"/>
        <v>142638.26098339201</v>
      </c>
      <c r="R12" s="5">
        <f t="shared" si="9"/>
        <v>131744.6685796887</v>
      </c>
      <c r="S12" s="5">
        <f t="shared" si="21"/>
        <v>130360.64172368603</v>
      </c>
      <c r="T12" s="5">
        <f t="shared" si="10"/>
        <v>126255.90872305786</v>
      </c>
      <c r="U12" s="5">
        <f t="shared" si="22"/>
        <v>124871.8818670552</v>
      </c>
      <c r="V12" s="5">
        <f t="shared" si="11"/>
        <v>139054.97925698184</v>
      </c>
      <c r="W12" s="5">
        <f t="shared" si="23"/>
        <v>137834.75153565538</v>
      </c>
      <c r="X12" s="5">
        <f t="shared" si="12"/>
        <v>135450.85739318255</v>
      </c>
      <c r="Y12" s="5">
        <f t="shared" si="24"/>
        <v>134230.62967185609</v>
      </c>
      <c r="Z12" s="5">
        <f t="shared" si="13"/>
        <v>137730.68805137291</v>
      </c>
      <c r="AA12" s="5">
        <f t="shared" si="25"/>
        <v>136524.62042412898</v>
      </c>
      <c r="AB12" s="5">
        <f t="shared" si="26"/>
        <v>153573.42793812838</v>
      </c>
      <c r="AC12" s="5">
        <f t="shared" si="27"/>
        <v>177293.42793812838</v>
      </c>
      <c r="AD12" s="11"/>
      <c r="AG12" s="13">
        <v>6748001.0419321451</v>
      </c>
      <c r="AH12" s="14">
        <f>SUM(AG$4:AG12)</f>
        <v>120186885.37865411</v>
      </c>
      <c r="AI12" s="12"/>
      <c r="AJ12" s="13">
        <v>6493715.0144957043</v>
      </c>
      <c r="AK12" s="14">
        <f>SUM(AJ$4:AJ12)</f>
        <v>118967988.05542976</v>
      </c>
      <c r="AM12" s="13">
        <v>6750799.6528759925</v>
      </c>
      <c r="AN12" s="14">
        <f>SUM(AM$4:AM12)</f>
        <v>130409274.26620488</v>
      </c>
      <c r="AO12" s="12"/>
      <c r="AP12" s="13">
        <v>6496513.6254395517</v>
      </c>
      <c r="AQ12" s="14">
        <f>SUM(AP$4:AP12)</f>
        <v>129190376.94298056</v>
      </c>
      <c r="AS12" s="13">
        <v>5572637.9926657816</v>
      </c>
      <c r="AT12" s="14">
        <f>SUM(AS$4:AS12)</f>
        <v>129380108.52088213</v>
      </c>
      <c r="AV12" s="13">
        <v>5311734.3155921502</v>
      </c>
      <c r="AW12" s="14">
        <f>SUM(AV$4:AV12)</f>
        <v>128052546.48862495</v>
      </c>
      <c r="AX12" s="12"/>
      <c r="AY12" s="13">
        <v>5572637.9926657816</v>
      </c>
      <c r="AZ12" s="14">
        <f>SUM(AY$4:AY12)</f>
        <v>125030108.52088213</v>
      </c>
      <c r="BB12" s="13">
        <v>5311734.3155921502</v>
      </c>
      <c r="BC12" s="14">
        <f>SUM(BB$4:BB12)</f>
        <v>123702546.48862495</v>
      </c>
      <c r="BD12" s="12"/>
      <c r="BE12" s="13">
        <v>7586601.8920175675</v>
      </c>
      <c r="BF12" s="14">
        <f>SUM(BE$4:BE12)</f>
        <v>145583201.09694055</v>
      </c>
      <c r="BH12" s="13">
        <v>6318716.2652680427</v>
      </c>
      <c r="BI12" s="14">
        <f>SUM(BH$4:BH12)</f>
        <v>140380820.11713612</v>
      </c>
      <c r="BJ12" s="12"/>
      <c r="BK12" s="13">
        <v>7586601.8920175675</v>
      </c>
      <c r="BL12" s="14">
        <f>SUM(BK$4:BK12)</f>
        <v>141233201.09694055</v>
      </c>
      <c r="BN12" s="13">
        <v>6318716.2652680427</v>
      </c>
      <c r="BO12" s="14">
        <f>SUM(BN$4:BN12)</f>
        <v>136030820.11713612</v>
      </c>
      <c r="BP12" s="12"/>
      <c r="BQ12" s="13">
        <v>6325416.6738945115</v>
      </c>
      <c r="BR12" s="14">
        <f>SUM(BQ$4:BQ12)</f>
        <v>149944091.17253703</v>
      </c>
      <c r="BT12" s="13">
        <v>5968509.3192889523</v>
      </c>
      <c r="BU12" s="14">
        <f>SUM(BT$4:BT12)</f>
        <v>148015762.57807437</v>
      </c>
      <c r="BV12" s="12"/>
      <c r="BW12" s="13">
        <v>6403064.6353377942</v>
      </c>
      <c r="BX12" s="14">
        <f>SUM(BW$4:BW12)</f>
        <v>144675100.72840518</v>
      </c>
      <c r="BZ12" s="13">
        <v>5992493.1961396262</v>
      </c>
      <c r="CA12" s="14">
        <f>SUM(BZ$4:BZ12)</f>
        <v>142638260.983392</v>
      </c>
      <c r="CB12" s="12"/>
      <c r="CC12" s="13">
        <v>5889179.9357073978</v>
      </c>
      <c r="CD12" s="14">
        <f>SUM(CC$4:CC12)</f>
        <v>131744668.5796887</v>
      </c>
      <c r="CF12" s="13">
        <v>5607735.353907886</v>
      </c>
      <c r="CG12" s="14">
        <f>SUM(CF$4:CF12)</f>
        <v>130360641.72368602</v>
      </c>
      <c r="CH12" s="12"/>
      <c r="CI12" s="13">
        <v>5889179.9357073978</v>
      </c>
      <c r="CJ12" s="14">
        <f>SUM(CI$4:CI12)</f>
        <v>126255908.72305787</v>
      </c>
      <c r="CL12" s="13">
        <v>5607735.353907886</v>
      </c>
      <c r="CM12" s="14">
        <f>SUM(CL$4:CL12)</f>
        <v>124871881.86705519</v>
      </c>
      <c r="CN12" s="12"/>
      <c r="CO12" s="13">
        <v>5889179.9357073978</v>
      </c>
      <c r="CP12" s="14">
        <f>SUM(CO$4:CO12)</f>
        <v>139054979.25698185</v>
      </c>
      <c r="CR12" s="13">
        <v>5670278.5943077775</v>
      </c>
      <c r="CS12" s="14">
        <f>SUM(CR$4:CR12)</f>
        <v>137834751.53565538</v>
      </c>
      <c r="CT12" s="12"/>
      <c r="CU12" s="13">
        <v>5889179.9357073978</v>
      </c>
      <c r="CV12" s="14">
        <f>SUM(CU$4:CU12)</f>
        <v>135450857.39318255</v>
      </c>
      <c r="CX12" s="13">
        <v>5670278.5943077775</v>
      </c>
      <c r="CY12" s="14">
        <f>SUM(CX$4:CX12)</f>
        <v>134230629.67185611</v>
      </c>
      <c r="CZ12" s="12"/>
      <c r="DA12" s="13">
        <v>6279239.5933210347</v>
      </c>
      <c r="DB12" s="14">
        <f>SUM(DA$4:DA12)</f>
        <v>137730688.05137292</v>
      </c>
      <c r="DD12" s="13">
        <v>6029404.4450971428</v>
      </c>
      <c r="DE12" s="14">
        <f>SUM(DD$4:DD12)</f>
        <v>136524620.42412898</v>
      </c>
      <c r="DF12" s="12"/>
      <c r="DG12" s="13">
        <v>8298237.5097368052</v>
      </c>
      <c r="DH12" s="14">
        <f>SUM(DG$4:DG12)</f>
        <v>153573427.93812838</v>
      </c>
      <c r="DI12" s="12"/>
      <c r="DJ12" s="13">
        <v>13042237.509736806</v>
      </c>
      <c r="DK12" s="14">
        <f>SUM(DJ$4:DJ12)</f>
        <v>177293427.93812838</v>
      </c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</row>
    <row r="13" spans="1:216" ht="15.75" thickBot="1" x14ac:dyDescent="0.3">
      <c r="A13" s="4">
        <v>2032</v>
      </c>
      <c r="B13" s="5">
        <f t="shared" si="14"/>
        <v>127445.75354412149</v>
      </c>
      <c r="C13" s="5">
        <f t="shared" si="0"/>
        <v>125991.69570648369</v>
      </c>
      <c r="D13" s="5">
        <f t="shared" si="1"/>
        <v>137670.94104261609</v>
      </c>
      <c r="E13" s="5">
        <f t="shared" si="2"/>
        <v>136216.88320497834</v>
      </c>
      <c r="F13" s="5">
        <f t="shared" si="3"/>
        <v>134884.15269310182</v>
      </c>
      <c r="G13" s="5">
        <f t="shared" si="15"/>
        <v>133329.98389399407</v>
      </c>
      <c r="H13" s="5">
        <f t="shared" si="4"/>
        <v>130534.15269310185</v>
      </c>
      <c r="I13" s="5">
        <f t="shared" si="16"/>
        <v>128979.98389399407</v>
      </c>
      <c r="J13" s="5">
        <f t="shared" si="5"/>
        <v>153138.19603247807</v>
      </c>
      <c r="K13" s="5">
        <f t="shared" si="17"/>
        <v>146683.73290416415</v>
      </c>
      <c r="L13" s="5">
        <f t="shared" si="6"/>
        <v>148788.19603247807</v>
      </c>
      <c r="M13" s="5">
        <f t="shared" si="18"/>
        <v>142333.73290416415</v>
      </c>
      <c r="N13" s="5">
        <f t="shared" si="7"/>
        <v>156785.5348304481</v>
      </c>
      <c r="O13" s="5">
        <f t="shared" si="19"/>
        <v>154535.96997718522</v>
      </c>
      <c r="P13" s="5">
        <f t="shared" si="8"/>
        <v>151591.19514888278</v>
      </c>
      <c r="Q13" s="5">
        <f t="shared" si="20"/>
        <v>149180.95365991516</v>
      </c>
      <c r="R13" s="5">
        <f t="shared" si="9"/>
        <v>137564.53106842085</v>
      </c>
      <c r="S13" s="5">
        <f t="shared" si="21"/>
        <v>135930.25248175752</v>
      </c>
      <c r="T13" s="5">
        <f t="shared" si="10"/>
        <v>132075.77121179004</v>
      </c>
      <c r="U13" s="5">
        <f t="shared" si="22"/>
        <v>130441.49262512669</v>
      </c>
      <c r="V13" s="5">
        <f t="shared" si="11"/>
        <v>144874.84174571402</v>
      </c>
      <c r="W13" s="5">
        <f t="shared" si="23"/>
        <v>143459.97378942923</v>
      </c>
      <c r="X13" s="5">
        <f t="shared" si="12"/>
        <v>141270.7198819147</v>
      </c>
      <c r="Y13" s="5">
        <f t="shared" si="24"/>
        <v>139855.85192562998</v>
      </c>
      <c r="Z13" s="5">
        <f t="shared" si="13"/>
        <v>144525.95462871052</v>
      </c>
      <c r="AA13" s="5">
        <f t="shared" si="25"/>
        <v>143095.02162030639</v>
      </c>
      <c r="AB13" s="5">
        <f t="shared" si="26"/>
        <v>205705.89243188172</v>
      </c>
      <c r="AC13" s="5">
        <f t="shared" si="27"/>
        <v>336165.89243188174</v>
      </c>
      <c r="AD13" s="11"/>
      <c r="AG13" s="13">
        <v>7258868.1654673768</v>
      </c>
      <c r="AH13" s="14">
        <f>SUM(AG$4:AG13)</f>
        <v>127445753.54412149</v>
      </c>
      <c r="AI13" s="12"/>
      <c r="AJ13" s="13">
        <v>7023707.6510539381</v>
      </c>
      <c r="AK13" s="14">
        <f>SUM(AJ$4:AJ13)</f>
        <v>125991695.70648369</v>
      </c>
      <c r="AM13" s="13">
        <v>7261666.7764112242</v>
      </c>
      <c r="AN13" s="14">
        <f>SUM(AM$4:AM13)</f>
        <v>137670941.0426161</v>
      </c>
      <c r="AO13" s="12"/>
      <c r="AP13" s="13">
        <v>7026506.2619977854</v>
      </c>
      <c r="AQ13" s="14">
        <f>SUM(AP$4:AP13)</f>
        <v>136216883.20497835</v>
      </c>
      <c r="AS13" s="13">
        <v>5504044.172219703</v>
      </c>
      <c r="AT13" s="14">
        <f>SUM(AS$4:AS13)</f>
        <v>134884152.69310182</v>
      </c>
      <c r="AV13" s="13">
        <v>5277437.4053691104</v>
      </c>
      <c r="AW13" s="14">
        <f>SUM(AV$4:AV13)</f>
        <v>133329983.89399406</v>
      </c>
      <c r="AX13" s="12"/>
      <c r="AY13" s="13">
        <v>5504044.172219703</v>
      </c>
      <c r="AZ13" s="14">
        <f>SUM(AY$4:AY13)</f>
        <v>130534152.69310184</v>
      </c>
      <c r="BB13" s="13">
        <v>5277437.4053691104</v>
      </c>
      <c r="BC13" s="14">
        <f>SUM(BB$4:BB13)</f>
        <v>128979983.89399406</v>
      </c>
      <c r="BD13" s="12"/>
      <c r="BE13" s="13">
        <v>7554994.9355375124</v>
      </c>
      <c r="BF13" s="14">
        <f>SUM(BE$4:BE13)</f>
        <v>153138196.03247806</v>
      </c>
      <c r="BH13" s="13">
        <v>6302912.7870280156</v>
      </c>
      <c r="BI13" s="14">
        <f>SUM(BH$4:BH13)</f>
        <v>146683732.90416414</v>
      </c>
      <c r="BJ13" s="12"/>
      <c r="BK13" s="13">
        <v>7554994.9355375124</v>
      </c>
      <c r="BL13" s="14">
        <f>SUM(BK$4:BK13)</f>
        <v>148788196.03247806</v>
      </c>
      <c r="BN13" s="13">
        <v>6302912.7870280156</v>
      </c>
      <c r="BO13" s="14">
        <f>SUM(BN$4:BN13)</f>
        <v>142333732.90416414</v>
      </c>
      <c r="BP13" s="12"/>
      <c r="BQ13" s="13">
        <v>6841443.6579110548</v>
      </c>
      <c r="BR13" s="14">
        <f>SUM(BQ$4:BQ13)</f>
        <v>156785534.83044809</v>
      </c>
      <c r="BT13" s="13">
        <v>6520207.3991108434</v>
      </c>
      <c r="BU13" s="14">
        <f>SUM(BT$4:BT13)</f>
        <v>154535969.97718522</v>
      </c>
      <c r="BV13" s="12"/>
      <c r="BW13" s="13">
        <v>6916094.4204775905</v>
      </c>
      <c r="BX13" s="14">
        <f>SUM(BW$4:BW13)</f>
        <v>151591195.14888278</v>
      </c>
      <c r="BZ13" s="13">
        <v>6542692.6765231444</v>
      </c>
      <c r="CA13" s="14">
        <f>SUM(BZ$4:BZ13)</f>
        <v>149180953.65991515</v>
      </c>
      <c r="CB13" s="12"/>
      <c r="CC13" s="13">
        <v>5819862.4887321563</v>
      </c>
      <c r="CD13" s="14">
        <f>SUM(CC$4:CC13)</f>
        <v>137564531.06842086</v>
      </c>
      <c r="CF13" s="13">
        <v>5569610.7580715036</v>
      </c>
      <c r="CG13" s="14">
        <f>SUM(CF$4:CF13)</f>
        <v>135930252.48175752</v>
      </c>
      <c r="CH13" s="12"/>
      <c r="CI13" s="13">
        <v>5819862.4887321563</v>
      </c>
      <c r="CJ13" s="14">
        <f>SUM(CI$4:CI13)</f>
        <v>132075771.21179003</v>
      </c>
      <c r="CL13" s="13">
        <v>5569610.7580715036</v>
      </c>
      <c r="CM13" s="14">
        <f>SUM(CL$4:CL13)</f>
        <v>130441492.62512669</v>
      </c>
      <c r="CN13" s="12"/>
      <c r="CO13" s="13">
        <v>5819862.4887321563</v>
      </c>
      <c r="CP13" s="14">
        <f>SUM(CO$4:CO13)</f>
        <v>144874841.74571401</v>
      </c>
      <c r="CR13" s="13">
        <v>5625222.2537738709</v>
      </c>
      <c r="CS13" s="14">
        <f>SUM(CR$4:CR13)</f>
        <v>143459973.78942925</v>
      </c>
      <c r="CT13" s="12"/>
      <c r="CU13" s="13">
        <v>5819862.4887321563</v>
      </c>
      <c r="CV13" s="14">
        <f>SUM(CU$4:CU13)</f>
        <v>141270719.88191471</v>
      </c>
      <c r="CX13" s="13">
        <v>5625222.2537738709</v>
      </c>
      <c r="CY13" s="14">
        <f>SUM(CX$4:CX13)</f>
        <v>139855851.92562997</v>
      </c>
      <c r="CZ13" s="12"/>
      <c r="DA13" s="13">
        <v>6795266.5773375779</v>
      </c>
      <c r="DB13" s="14">
        <f>SUM(DA$4:DA13)</f>
        <v>144525954.62871051</v>
      </c>
      <c r="DD13" s="13">
        <v>6570401.1961774305</v>
      </c>
      <c r="DE13" s="14">
        <f>SUM(DD$4:DD13)</f>
        <v>143095021.6203064</v>
      </c>
      <c r="DF13" s="12"/>
      <c r="DG13" s="13">
        <v>52132464.493753344</v>
      </c>
      <c r="DH13" s="14">
        <f>SUM(DG$4:DG13)</f>
        <v>205705892.43188173</v>
      </c>
      <c r="DI13" s="12"/>
      <c r="DJ13" s="13">
        <v>158872464.49375334</v>
      </c>
      <c r="DK13" s="14">
        <f>SUM(DJ$4:DJ13)</f>
        <v>336165892.43188173</v>
      </c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</row>
    <row r="14" spans="1:216" ht="15.75" thickBot="1" x14ac:dyDescent="0.3">
      <c r="A14" s="4">
        <v>2033</v>
      </c>
      <c r="B14" s="5">
        <f t="shared" si="14"/>
        <v>138774.45143381107</v>
      </c>
      <c r="C14" s="5">
        <f t="shared" si="0"/>
        <v>137099.98891235303</v>
      </c>
      <c r="D14" s="5">
        <f t="shared" si="1"/>
        <v>145899.35510597355</v>
      </c>
      <c r="E14" s="5">
        <f t="shared" si="2"/>
        <v>144224.89258451553</v>
      </c>
      <c r="F14" s="5">
        <f t="shared" si="3"/>
        <v>142657.69071990039</v>
      </c>
      <c r="G14" s="5">
        <f t="shared" si="15"/>
        <v>140903.37611195727</v>
      </c>
      <c r="H14" s="5">
        <f t="shared" si="4"/>
        <v>138307.69071990042</v>
      </c>
      <c r="I14" s="5">
        <f t="shared" si="16"/>
        <v>136553.37611195727</v>
      </c>
      <c r="J14" s="5">
        <f t="shared" si="5"/>
        <v>162991.22114986577</v>
      </c>
      <c r="K14" s="5">
        <f t="shared" si="17"/>
        <v>155296.86866742192</v>
      </c>
      <c r="L14" s="5">
        <f t="shared" si="6"/>
        <v>158641.22114986577</v>
      </c>
      <c r="M14" s="5">
        <f t="shared" si="18"/>
        <v>150946.86866742192</v>
      </c>
      <c r="N14" s="5">
        <f t="shared" si="7"/>
        <v>162984.56695688562</v>
      </c>
      <c r="O14" s="5">
        <f t="shared" si="19"/>
        <v>160441.2870227457</v>
      </c>
      <c r="P14" s="5">
        <f t="shared" si="8"/>
        <v>159225.7054059674</v>
      </c>
      <c r="Q14" s="5">
        <f t="shared" si="20"/>
        <v>156470.73955940129</v>
      </c>
      <c r="R14" s="5">
        <f t="shared" si="9"/>
        <v>146207.45097884838</v>
      </c>
      <c r="S14" s="5">
        <f t="shared" si="21"/>
        <v>144346.98675724535</v>
      </c>
      <c r="T14" s="5">
        <f t="shared" si="10"/>
        <v>139809.93126558675</v>
      </c>
      <c r="U14" s="5">
        <f t="shared" si="22"/>
        <v>137949.46704398369</v>
      </c>
      <c r="V14" s="5">
        <f t="shared" si="11"/>
        <v>153063.38172782614</v>
      </c>
      <c r="W14" s="5">
        <f t="shared" si="23"/>
        <v>151472.59161103272</v>
      </c>
      <c r="X14" s="5">
        <f t="shared" si="12"/>
        <v>148905.13800022757</v>
      </c>
      <c r="Y14" s="5">
        <f t="shared" si="24"/>
        <v>147314.34788343418</v>
      </c>
      <c r="Z14" s="5">
        <f t="shared" si="13"/>
        <v>153100.96738066775</v>
      </c>
      <c r="AA14" s="5">
        <f t="shared" si="25"/>
        <v>151464.43381564971</v>
      </c>
      <c r="AB14" s="5">
        <f t="shared" si="26"/>
        <v>270875.137101784</v>
      </c>
      <c r="AC14" s="5">
        <f t="shared" si="27"/>
        <v>505615.45790149726</v>
      </c>
      <c r="AD14" s="11"/>
      <c r="AG14" s="13">
        <v>11328697.889689581</v>
      </c>
      <c r="AH14" s="14">
        <f>SUM(AG$4:AG14)</f>
        <v>138774451.43381107</v>
      </c>
      <c r="AI14" s="12"/>
      <c r="AJ14" s="13">
        <v>11108293.205869336</v>
      </c>
      <c r="AK14" s="14">
        <f>SUM(AJ$4:AJ14)</f>
        <v>137099988.91235304</v>
      </c>
      <c r="AM14" s="13">
        <v>8228414.0633574435</v>
      </c>
      <c r="AN14" s="14">
        <f>SUM(AM$4:AM14)</f>
        <v>145899355.10597354</v>
      </c>
      <c r="AO14" s="12"/>
      <c r="AP14" s="13">
        <v>8008009.3795371987</v>
      </c>
      <c r="AQ14" s="14">
        <f>SUM(AP$4:AP14)</f>
        <v>144224892.58451554</v>
      </c>
      <c r="AS14" s="13">
        <v>7773538.0267985854</v>
      </c>
      <c r="AT14" s="14">
        <f>SUM(AS$4:AS14)</f>
        <v>142657690.7199004</v>
      </c>
      <c r="AV14" s="13">
        <v>7573392.2179632112</v>
      </c>
      <c r="AW14" s="14">
        <f>SUM(AV$4:AV14)</f>
        <v>140903376.11195728</v>
      </c>
      <c r="AX14" s="12"/>
      <c r="AY14" s="13">
        <v>7773538.0267985854</v>
      </c>
      <c r="AZ14" s="14">
        <f>SUM(AY$4:AY14)</f>
        <v>138307690.71990043</v>
      </c>
      <c r="BB14" s="13">
        <v>7573392.2179632112</v>
      </c>
      <c r="BC14" s="14">
        <f>SUM(BB$4:BB14)</f>
        <v>136553376.11195728</v>
      </c>
      <c r="BD14" s="12"/>
      <c r="BE14" s="13">
        <v>9853025.1173877083</v>
      </c>
      <c r="BF14" s="14">
        <f>SUM(BE$4:BE14)</f>
        <v>162991221.14986578</v>
      </c>
      <c r="BH14" s="13">
        <v>8613135.7632577736</v>
      </c>
      <c r="BI14" s="14">
        <f>SUM(BH$4:BH14)</f>
        <v>155296868.66742191</v>
      </c>
      <c r="BJ14" s="12"/>
      <c r="BK14" s="13">
        <v>9853025.1173877083</v>
      </c>
      <c r="BL14" s="14">
        <f>SUM(BK$4:BK14)</f>
        <v>158641221.14986578</v>
      </c>
      <c r="BN14" s="13">
        <v>8613135.7632577736</v>
      </c>
      <c r="BO14" s="14">
        <f>SUM(BN$4:BN14)</f>
        <v>150946868.66742191</v>
      </c>
      <c r="BP14" s="12"/>
      <c r="BQ14" s="13">
        <v>6199032.1264375392</v>
      </c>
      <c r="BR14" s="14">
        <f>SUM(BQ$4:BQ14)</f>
        <v>162984566.95688564</v>
      </c>
      <c r="BT14" s="13">
        <v>5905317.0455604661</v>
      </c>
      <c r="BU14" s="14">
        <f>SUM(BT$4:BT14)</f>
        <v>160441287.0227457</v>
      </c>
      <c r="BV14" s="12"/>
      <c r="BW14" s="13">
        <v>7634510.2570846211</v>
      </c>
      <c r="BX14" s="14">
        <f>SUM(BW$4:BW14)</f>
        <v>159225705.40596738</v>
      </c>
      <c r="BZ14" s="13">
        <v>7289785.899486158</v>
      </c>
      <c r="CA14" s="14">
        <f>SUM(BZ$4:BZ14)</f>
        <v>156470739.5594013</v>
      </c>
      <c r="CB14" s="12"/>
      <c r="CC14" s="13">
        <v>8642919.9104275517</v>
      </c>
      <c r="CD14" s="14">
        <f>SUM(CC$4:CC14)</f>
        <v>146207450.9788484</v>
      </c>
      <c r="CF14" s="13">
        <v>8416734.2754878402</v>
      </c>
      <c r="CG14" s="14">
        <f>SUM(CF$4:CF14)</f>
        <v>144346986.75724536</v>
      </c>
      <c r="CH14" s="12"/>
      <c r="CI14" s="13">
        <v>7734160.0537967263</v>
      </c>
      <c r="CJ14" s="14">
        <f>SUM(CI$4:CI14)</f>
        <v>139809931.26558676</v>
      </c>
      <c r="CL14" s="13">
        <v>7507974.4188570166</v>
      </c>
      <c r="CM14" s="14">
        <f>SUM(CL$4:CL14)</f>
        <v>137949467.0439837</v>
      </c>
      <c r="CN14" s="12"/>
      <c r="CO14" s="13">
        <v>8188539.9821121385</v>
      </c>
      <c r="CP14" s="14">
        <f>SUM(CO$4:CO14)</f>
        <v>153063381.72782615</v>
      </c>
      <c r="CR14" s="13">
        <v>8012617.8216034761</v>
      </c>
      <c r="CS14" s="14">
        <f>SUM(CR$4:CR14)</f>
        <v>151472591.61103272</v>
      </c>
      <c r="CT14" s="12"/>
      <c r="CU14" s="13">
        <v>7634418.1183128553</v>
      </c>
      <c r="CV14" s="14">
        <f>SUM(CU$4:CU14)</f>
        <v>148905138.00022757</v>
      </c>
      <c r="CX14" s="13">
        <v>7458495.9578041928</v>
      </c>
      <c r="CY14" s="14">
        <f>SUM(CX$4:CX14)</f>
        <v>147314347.88343418</v>
      </c>
      <c r="CZ14" s="12"/>
      <c r="DA14" s="13">
        <v>8575012.7519572526</v>
      </c>
      <c r="DB14" s="14">
        <f>SUM(DA$4:DA14)</f>
        <v>153100967.38066775</v>
      </c>
      <c r="DD14" s="13">
        <v>8369412.1953433016</v>
      </c>
      <c r="DE14" s="14">
        <f>SUM(DD$4:DD14)</f>
        <v>151464433.81564972</v>
      </c>
      <c r="DF14" s="12"/>
      <c r="DG14" s="13">
        <v>65169244.669902295</v>
      </c>
      <c r="DH14" s="14">
        <f>SUM(DG$4:DG14)</f>
        <v>270875137.10178399</v>
      </c>
      <c r="DI14" s="12"/>
      <c r="DJ14" s="13">
        <v>169449565.46961555</v>
      </c>
      <c r="DK14" s="14">
        <f>SUM(DJ$4:DJ14)</f>
        <v>505615457.90149724</v>
      </c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</row>
    <row r="15" spans="1:216" ht="15.75" thickBot="1" x14ac:dyDescent="0.3">
      <c r="A15" s="4">
        <v>2034</v>
      </c>
      <c r="B15" s="5">
        <f t="shared" si="14"/>
        <v>146873.7831232131</v>
      </c>
      <c r="C15" s="5">
        <f t="shared" si="0"/>
        <v>144989.54599847266</v>
      </c>
      <c r="D15" s="5">
        <f t="shared" si="1"/>
        <v>154001.48540631944</v>
      </c>
      <c r="E15" s="5">
        <f t="shared" si="2"/>
        <v>152117.24828157903</v>
      </c>
      <c r="F15" s="5">
        <f t="shared" si="3"/>
        <v>148070.68809887135</v>
      </c>
      <c r="G15" s="5">
        <f t="shared" si="15"/>
        <v>146135.290120702</v>
      </c>
      <c r="H15" s="5">
        <f t="shared" si="4"/>
        <v>143720.68809887138</v>
      </c>
      <c r="I15" s="5">
        <f t="shared" si="16"/>
        <v>141785.290120702</v>
      </c>
      <c r="J15" s="5">
        <f t="shared" si="5"/>
        <v>170504.26315125925</v>
      </c>
      <c r="K15" s="5">
        <f t="shared" si="17"/>
        <v>161578.80498737792</v>
      </c>
      <c r="L15" s="5">
        <f t="shared" si="6"/>
        <v>166154.26315125925</v>
      </c>
      <c r="M15" s="5">
        <f t="shared" si="18"/>
        <v>157228.80498737792</v>
      </c>
      <c r="N15" s="5">
        <f t="shared" si="7"/>
        <v>170872.80685916368</v>
      </c>
      <c r="O15" s="5">
        <f t="shared" si="19"/>
        <v>168055.63806375331</v>
      </c>
      <c r="P15" s="5">
        <f t="shared" si="8"/>
        <v>166985.13392097474</v>
      </c>
      <c r="Q15" s="5">
        <f t="shared" si="20"/>
        <v>163906.1028674187</v>
      </c>
      <c r="R15" s="5">
        <f t="shared" si="9"/>
        <v>151935.30618146871</v>
      </c>
      <c r="S15" s="5">
        <f t="shared" si="21"/>
        <v>149865.99350795534</v>
      </c>
      <c r="T15" s="5">
        <f t="shared" si="10"/>
        <v>145537.78646820705</v>
      </c>
      <c r="U15" s="5">
        <f t="shared" si="22"/>
        <v>143468.47379469368</v>
      </c>
      <c r="V15" s="5">
        <f t="shared" si="11"/>
        <v>159245.61685876187</v>
      </c>
      <c r="W15" s="5">
        <f t="shared" si="23"/>
        <v>157492.38905714932</v>
      </c>
      <c r="X15" s="5">
        <f t="shared" si="12"/>
        <v>155087.3731311633</v>
      </c>
      <c r="Y15" s="5">
        <f t="shared" si="24"/>
        <v>153334.14532955078</v>
      </c>
      <c r="Z15" s="5">
        <f t="shared" si="13"/>
        <v>159380.40654645834</v>
      </c>
      <c r="AA15" s="5">
        <f t="shared" si="25"/>
        <v>157552.15077855097</v>
      </c>
      <c r="AB15" s="5">
        <f t="shared" si="26"/>
        <v>274794.70107721683</v>
      </c>
      <c r="AC15" s="5">
        <f t="shared" si="27"/>
        <v>506751.19822727976</v>
      </c>
      <c r="AD15" s="11"/>
      <c r="AG15" s="13">
        <v>8099331.6894020457</v>
      </c>
      <c r="AH15" s="14">
        <f>SUM(AG$4:AG15)</f>
        <v>146873783.12321311</v>
      </c>
      <c r="AI15" s="12"/>
      <c r="AJ15" s="13">
        <v>7889557.086119635</v>
      </c>
      <c r="AK15" s="14">
        <f>SUM(AJ$4:AJ15)</f>
        <v>144989545.99847266</v>
      </c>
      <c r="AM15" s="13">
        <v>8102130.3003458939</v>
      </c>
      <c r="AN15" s="14">
        <f>SUM(AM$4:AM15)</f>
        <v>154001485.40631944</v>
      </c>
      <c r="AO15" s="12"/>
      <c r="AP15" s="13">
        <v>7892355.6970634833</v>
      </c>
      <c r="AQ15" s="14">
        <f>SUM(AP$4:AP15)</f>
        <v>152117248.28157902</v>
      </c>
      <c r="AS15" s="13">
        <v>5412997.3789709369</v>
      </c>
      <c r="AT15" s="14">
        <f>SUM(AS$4:AS15)</f>
        <v>148070688.09887135</v>
      </c>
      <c r="AV15" s="13">
        <v>5231914.0087447278</v>
      </c>
      <c r="AW15" s="14">
        <f>SUM(AV$4:AV15)</f>
        <v>146135290.120702</v>
      </c>
      <c r="AX15" s="12"/>
      <c r="AY15" s="13">
        <v>5412997.3789709369</v>
      </c>
      <c r="AZ15" s="14">
        <f>SUM(AY$4:AY15)</f>
        <v>143720688.09887138</v>
      </c>
      <c r="BB15" s="13">
        <v>5231914.0087447278</v>
      </c>
      <c r="BC15" s="14">
        <f>SUM(BB$4:BB15)</f>
        <v>141785290.120702</v>
      </c>
      <c r="BD15" s="12"/>
      <c r="BE15" s="13">
        <v>7513042.0013934728</v>
      </c>
      <c r="BF15" s="14">
        <f>SUM(BE$4:BE15)</f>
        <v>170504263.15125924</v>
      </c>
      <c r="BH15" s="13">
        <v>6281936.3199559953</v>
      </c>
      <c r="BI15" s="14">
        <f>SUM(BH$4:BH15)</f>
        <v>161578804.98737791</v>
      </c>
      <c r="BJ15" s="12"/>
      <c r="BK15" s="13">
        <v>7513042.0013934728</v>
      </c>
      <c r="BL15" s="14">
        <f>SUM(BK$4:BK15)</f>
        <v>166154263.15125924</v>
      </c>
      <c r="BN15" s="13">
        <v>6281936.3199559953</v>
      </c>
      <c r="BO15" s="14">
        <f>SUM(BN$4:BN15)</f>
        <v>157228804.98737791</v>
      </c>
      <c r="BP15" s="12"/>
      <c r="BQ15" s="13">
        <v>7888239.9022780303</v>
      </c>
      <c r="BR15" s="14">
        <f>SUM(BQ$4:BQ15)</f>
        <v>170872806.85916367</v>
      </c>
      <c r="BT15" s="13">
        <v>7614351.0410075933</v>
      </c>
      <c r="BU15" s="14">
        <f>SUM(BT$4:BT15)</f>
        <v>168055638.06375331</v>
      </c>
      <c r="BV15" s="12"/>
      <c r="BW15" s="13">
        <v>7759428.515007358</v>
      </c>
      <c r="BX15" s="14">
        <f>SUM(BW$4:BW15)</f>
        <v>166985133.92097473</v>
      </c>
      <c r="BZ15" s="13">
        <v>7435363.3080174178</v>
      </c>
      <c r="CA15" s="14">
        <f>SUM(BZ$4:BZ15)</f>
        <v>163906102.86741871</v>
      </c>
      <c r="CB15" s="12"/>
      <c r="CC15" s="13">
        <v>5727855.2026203098</v>
      </c>
      <c r="CD15" s="14">
        <f>SUM(CC$4:CC15)</f>
        <v>151935306.1814687</v>
      </c>
      <c r="CF15" s="13">
        <v>5519006.7507099872</v>
      </c>
      <c r="CG15" s="14">
        <f>SUM(CF$4:CF15)</f>
        <v>149865993.50795534</v>
      </c>
      <c r="CH15" s="12"/>
      <c r="CI15" s="13">
        <v>5727855.2026203098</v>
      </c>
      <c r="CJ15" s="14">
        <f>SUM(CI$4:CI15)</f>
        <v>145537786.46820706</v>
      </c>
      <c r="CL15" s="13">
        <v>5519006.7507099872</v>
      </c>
      <c r="CM15" s="14">
        <f>SUM(CL$4:CL15)</f>
        <v>143468473.79469368</v>
      </c>
      <c r="CN15" s="12"/>
      <c r="CO15" s="13">
        <v>6182235.130935722</v>
      </c>
      <c r="CP15" s="14">
        <f>SUM(CO$4:CO15)</f>
        <v>159245616.85876188</v>
      </c>
      <c r="CR15" s="13">
        <v>6019797.4461165825</v>
      </c>
      <c r="CS15" s="14">
        <f>SUM(CR$4:CR15)</f>
        <v>157492389.05714932</v>
      </c>
      <c r="CT15" s="12"/>
      <c r="CU15" s="13">
        <v>6182235.130935722</v>
      </c>
      <c r="CV15" s="14">
        <f>SUM(CU$4:CU15)</f>
        <v>155087373.1311633</v>
      </c>
      <c r="CX15" s="13">
        <v>6019797.4461165825</v>
      </c>
      <c r="CY15" s="14">
        <f>SUM(CX$4:CX15)</f>
        <v>153334145.32955077</v>
      </c>
      <c r="CZ15" s="12"/>
      <c r="DA15" s="13">
        <v>6279439.1657905746</v>
      </c>
      <c r="DB15" s="14">
        <f>SUM(DA$4:DA15)</f>
        <v>159380406.54645833</v>
      </c>
      <c r="DD15" s="13">
        <v>6087716.9629012691</v>
      </c>
      <c r="DE15" s="14">
        <f>SUM(DD$4:DD15)</f>
        <v>157552150.77855098</v>
      </c>
      <c r="DF15" s="12"/>
      <c r="DG15" s="13">
        <v>3919563.9754327899</v>
      </c>
      <c r="DH15" s="14">
        <f>SUM(DG$4:DG15)</f>
        <v>274794701.0772168</v>
      </c>
      <c r="DI15" s="12"/>
      <c r="DJ15" s="13">
        <v>1135740.3257825566</v>
      </c>
      <c r="DK15" s="14">
        <f>SUM(DJ$4:DJ15)</f>
        <v>506751198.22727978</v>
      </c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</row>
    <row r="16" spans="1:216" ht="15.75" thickBot="1" x14ac:dyDescent="0.3">
      <c r="A16" s="4">
        <v>2035</v>
      </c>
      <c r="B16" s="5">
        <f t="shared" si="14"/>
        <v>170475.54040908863</v>
      </c>
      <c r="C16" s="5">
        <f t="shared" si="0"/>
        <v>168400.70261154955</v>
      </c>
      <c r="D16" s="5">
        <f t="shared" si="1"/>
        <v>177606.0413031388</v>
      </c>
      <c r="E16" s="5">
        <f t="shared" si="2"/>
        <v>175531.20350559975</v>
      </c>
      <c r="F16" s="5">
        <f t="shared" si="3"/>
        <v>153459.51667760068</v>
      </c>
      <c r="G16" s="5">
        <f t="shared" si="15"/>
        <v>151355.11972932593</v>
      </c>
      <c r="H16" s="5">
        <f t="shared" si="4"/>
        <v>149109.51667760071</v>
      </c>
      <c r="I16" s="5">
        <f t="shared" si="16"/>
        <v>147005.11972932593</v>
      </c>
      <c r="J16" s="5">
        <f t="shared" si="5"/>
        <v>178006.16854861981</v>
      </c>
      <c r="K16" s="5">
        <f t="shared" si="17"/>
        <v>167855.17300531745</v>
      </c>
      <c r="L16" s="5">
        <f t="shared" si="6"/>
        <v>173656.16854861981</v>
      </c>
      <c r="M16" s="5">
        <f t="shared" si="18"/>
        <v>163505.17300531745</v>
      </c>
      <c r="N16" s="5">
        <f t="shared" si="7"/>
        <v>180124.45401748392</v>
      </c>
      <c r="O16" s="5">
        <f t="shared" si="19"/>
        <v>177087.44327041641</v>
      </c>
      <c r="P16" s="5">
        <f t="shared" si="8"/>
        <v>186747.75003894494</v>
      </c>
      <c r="Q16" s="5">
        <f t="shared" si="20"/>
        <v>183382.62063612184</v>
      </c>
      <c r="R16" s="5">
        <f t="shared" si="9"/>
        <v>157804.97417563124</v>
      </c>
      <c r="S16" s="5">
        <f t="shared" si="21"/>
        <v>155537.80374562647</v>
      </c>
      <c r="T16" s="5">
        <f t="shared" si="10"/>
        <v>151407.45446236961</v>
      </c>
      <c r="U16" s="5">
        <f t="shared" si="22"/>
        <v>149140.28403236481</v>
      </c>
      <c r="V16" s="5">
        <f t="shared" si="11"/>
        <v>165115.28485292444</v>
      </c>
      <c r="W16" s="5">
        <f t="shared" si="23"/>
        <v>163142.21509965474</v>
      </c>
      <c r="X16" s="5">
        <f t="shared" si="12"/>
        <v>160957.04112532586</v>
      </c>
      <c r="Y16" s="5">
        <f t="shared" si="24"/>
        <v>158983.9713720562</v>
      </c>
      <c r="Z16" s="5">
        <f t="shared" si="13"/>
        <v>168920.0745406209</v>
      </c>
      <c r="AA16" s="5">
        <f t="shared" si="25"/>
        <v>166871.97682105639</v>
      </c>
      <c r="AB16" s="5">
        <f t="shared" si="26"/>
        <v>278712.65379930014</v>
      </c>
      <c r="AC16" s="5">
        <f t="shared" si="27"/>
        <v>507886.93855306233</v>
      </c>
      <c r="AD16" s="11"/>
      <c r="AG16" s="13">
        <v>23601757.285875522</v>
      </c>
      <c r="AH16" s="14">
        <f>SUM(AG$4:AG16)</f>
        <v>170475540.40908864</v>
      </c>
      <c r="AI16" s="12"/>
      <c r="AJ16" s="13">
        <v>23411156.613076888</v>
      </c>
      <c r="AK16" s="14">
        <f>SUM(AJ$4:AJ16)</f>
        <v>168400702.61154956</v>
      </c>
      <c r="AM16" s="13">
        <v>23604555.896819368</v>
      </c>
      <c r="AN16" s="14">
        <f>SUM(AM$4:AM16)</f>
        <v>177606041.30313879</v>
      </c>
      <c r="AO16" s="12"/>
      <c r="AP16" s="13">
        <v>23413955.224020738</v>
      </c>
      <c r="AQ16" s="14">
        <f>SUM(AP$4:AP16)</f>
        <v>175531203.50559977</v>
      </c>
      <c r="AS16" s="13">
        <v>5388828.5787293315</v>
      </c>
      <c r="AT16" s="14">
        <f>SUM(AS$4:AS16)</f>
        <v>153459516.67760068</v>
      </c>
      <c r="AV16" s="13">
        <v>5219829.6086239256</v>
      </c>
      <c r="AW16" s="14">
        <f>SUM(AV$4:AV16)</f>
        <v>151355119.72932592</v>
      </c>
      <c r="AX16" s="12"/>
      <c r="AY16" s="13">
        <v>5388828.5787293315</v>
      </c>
      <c r="AZ16" s="14">
        <f>SUM(AY$4:AY16)</f>
        <v>149109516.67760071</v>
      </c>
      <c r="BB16" s="13">
        <v>5219829.6086239256</v>
      </c>
      <c r="BC16" s="14">
        <f>SUM(BB$4:BB16)</f>
        <v>147005119.72932592</v>
      </c>
      <c r="BD16" s="12"/>
      <c r="BE16" s="13">
        <v>7501905.3973605763</v>
      </c>
      <c r="BF16" s="14">
        <f>SUM(BE$4:BE16)</f>
        <v>178006168.54861981</v>
      </c>
      <c r="BH16" s="13">
        <v>6276368.0179395471</v>
      </c>
      <c r="BI16" s="14">
        <f>SUM(BH$4:BH16)</f>
        <v>167855173.00531745</v>
      </c>
      <c r="BJ16" s="12"/>
      <c r="BK16" s="13">
        <v>7501905.3973605763</v>
      </c>
      <c r="BL16" s="14">
        <f>SUM(BK$4:BK16)</f>
        <v>173656168.54861981</v>
      </c>
      <c r="BN16" s="13">
        <v>6276368.0179395471</v>
      </c>
      <c r="BO16" s="14">
        <f>SUM(BN$4:BN16)</f>
        <v>163505173.00531745</v>
      </c>
      <c r="BP16" s="12"/>
      <c r="BQ16" s="13">
        <v>9251647.1583202574</v>
      </c>
      <c r="BR16" s="14">
        <f>SUM(BQ$4:BQ16)</f>
        <v>180124454.01748392</v>
      </c>
      <c r="BT16" s="13">
        <v>9031805.206663115</v>
      </c>
      <c r="BU16" s="14">
        <f>SUM(BT$4:BT16)</f>
        <v>177087443.27041641</v>
      </c>
      <c r="BV16" s="12"/>
      <c r="BW16" s="13">
        <v>19762616.117970206</v>
      </c>
      <c r="BX16" s="14">
        <f>SUM(BW$4:BW16)</f>
        <v>186747750.03894493</v>
      </c>
      <c r="BZ16" s="13">
        <v>19476517.768703144</v>
      </c>
      <c r="CA16" s="14">
        <f>SUM(BZ$4:BZ16)</f>
        <v>183382620.63612184</v>
      </c>
      <c r="CB16" s="12"/>
      <c r="CC16" s="13">
        <v>5869667.9941625511</v>
      </c>
      <c r="CD16" s="14">
        <f>SUM(CC$4:CC16)</f>
        <v>157804974.17563125</v>
      </c>
      <c r="CF16" s="13">
        <v>5671810.2376711238</v>
      </c>
      <c r="CG16" s="14">
        <f>SUM(CF$4:CF16)</f>
        <v>155537803.74562648</v>
      </c>
      <c r="CH16" s="12"/>
      <c r="CI16" s="13">
        <v>5869667.9941625511</v>
      </c>
      <c r="CJ16" s="14">
        <f>SUM(CI$4:CI16)</f>
        <v>151407454.46236962</v>
      </c>
      <c r="CL16" s="13">
        <v>5671810.2376711238</v>
      </c>
      <c r="CM16" s="14">
        <f>SUM(CL$4:CL16)</f>
        <v>149140284.03236482</v>
      </c>
      <c r="CN16" s="12"/>
      <c r="CO16" s="13">
        <v>5869667.9941625511</v>
      </c>
      <c r="CP16" s="14">
        <f>SUM(CO$4:CO16)</f>
        <v>165115284.85292444</v>
      </c>
      <c r="CR16" s="13">
        <v>5649826.0425054096</v>
      </c>
      <c r="CS16" s="14">
        <f>SUM(CR$4:CR16)</f>
        <v>163142215.09965473</v>
      </c>
      <c r="CT16" s="12"/>
      <c r="CU16" s="13">
        <v>5869667.9941625511</v>
      </c>
      <c r="CV16" s="14">
        <f>SUM(CU$4:CU16)</f>
        <v>160957041.12532586</v>
      </c>
      <c r="CX16" s="13">
        <v>5649826.0425054096</v>
      </c>
      <c r="CY16" s="14">
        <f>SUM(CX$4:CX16)</f>
        <v>158983971.37205619</v>
      </c>
      <c r="CZ16" s="12"/>
      <c r="DA16" s="13">
        <v>9539667.9941625502</v>
      </c>
      <c r="DB16" s="14">
        <f>SUM(DA$4:DA16)</f>
        <v>168920074.54062089</v>
      </c>
      <c r="DD16" s="13">
        <v>9319826.0425054096</v>
      </c>
      <c r="DE16" s="14">
        <f>SUM(DD$4:DD16)</f>
        <v>166871976.8210564</v>
      </c>
      <c r="DF16" s="12"/>
      <c r="DG16" s="13">
        <v>3917952.7220833492</v>
      </c>
      <c r="DH16" s="14">
        <f>SUM(DG$4:DG16)</f>
        <v>278712653.79930013</v>
      </c>
      <c r="DI16" s="12"/>
      <c r="DJ16" s="13">
        <v>1135740.3257825566</v>
      </c>
      <c r="DK16" s="14">
        <f>SUM(DJ$4:DJ16)</f>
        <v>507886938.55306232</v>
      </c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</row>
    <row r="17" spans="1:216" ht="15.75" thickBot="1" x14ac:dyDescent="0.3">
      <c r="A17" s="4">
        <v>2036</v>
      </c>
      <c r="B17" s="5">
        <f t="shared" si="14"/>
        <v>176994.10037731423</v>
      </c>
      <c r="C17" s="5">
        <f t="shared" si="0"/>
        <v>174727.90209660406</v>
      </c>
      <c r="D17" s="5">
        <f t="shared" si="1"/>
        <v>184127.39988230824</v>
      </c>
      <c r="E17" s="5">
        <f t="shared" si="2"/>
        <v>181861.20160159812</v>
      </c>
      <c r="F17" s="5">
        <f t="shared" si="3"/>
        <v>158851.10047751578</v>
      </c>
      <c r="G17" s="5">
        <f t="shared" si="15"/>
        <v>156576.32694854273</v>
      </c>
      <c r="H17" s="5">
        <f t="shared" si="4"/>
        <v>154501.10047751581</v>
      </c>
      <c r="I17" s="5">
        <f t="shared" si="16"/>
        <v>152226.32694854273</v>
      </c>
      <c r="J17" s="5">
        <f t="shared" si="5"/>
        <v>185509.34350868361</v>
      </c>
      <c r="K17" s="5">
        <f t="shared" si="17"/>
        <v>174132.17580460862</v>
      </c>
      <c r="L17" s="5">
        <f t="shared" si="6"/>
        <v>181159.34350868361</v>
      </c>
      <c r="M17" s="5">
        <f t="shared" si="18"/>
        <v>169782.17580460862</v>
      </c>
      <c r="N17" s="5">
        <f t="shared" si="7"/>
        <v>185872.64890389622</v>
      </c>
      <c r="O17" s="5">
        <f t="shared" si="19"/>
        <v>182614.40406155566</v>
      </c>
      <c r="P17" s="5">
        <f t="shared" si="8"/>
        <v>192927.08197122038</v>
      </c>
      <c r="Q17" s="5">
        <f t="shared" si="20"/>
        <v>189274.37803240769</v>
      </c>
      <c r="R17" s="5">
        <f t="shared" si="9"/>
        <v>163511.18989788584</v>
      </c>
      <c r="S17" s="5">
        <f t="shared" si="21"/>
        <v>161044.90878213532</v>
      </c>
      <c r="T17" s="5">
        <f t="shared" si="10"/>
        <v>157113.67018462421</v>
      </c>
      <c r="U17" s="5">
        <f t="shared" si="22"/>
        <v>154647.38906887366</v>
      </c>
      <c r="V17" s="5">
        <f t="shared" si="11"/>
        <v>170821.500575179</v>
      </c>
      <c r="W17" s="5">
        <f t="shared" si="23"/>
        <v>168627.19672663626</v>
      </c>
      <c r="X17" s="5">
        <f t="shared" si="12"/>
        <v>166663.25684758043</v>
      </c>
      <c r="Y17" s="5">
        <f t="shared" si="24"/>
        <v>164468.95299903772</v>
      </c>
      <c r="Z17" s="5">
        <f t="shared" si="13"/>
        <v>174626.29026287547</v>
      </c>
      <c r="AA17" s="5">
        <f t="shared" si="25"/>
        <v>172356.95844803791</v>
      </c>
      <c r="AB17" s="5">
        <f t="shared" si="26"/>
        <v>282630.79020279588</v>
      </c>
      <c r="AC17" s="5">
        <f t="shared" si="27"/>
        <v>509022.67887884483</v>
      </c>
      <c r="AD17" s="11"/>
      <c r="AG17" s="13">
        <v>6518559.9682255993</v>
      </c>
      <c r="AH17" s="14">
        <f>SUM(AG$4:AG17)</f>
        <v>176994100.37731424</v>
      </c>
      <c r="AI17" s="12"/>
      <c r="AJ17" s="13">
        <v>6327199.4850545041</v>
      </c>
      <c r="AK17" s="14">
        <f>SUM(AJ$4:AJ17)</f>
        <v>174727902.09660405</v>
      </c>
      <c r="AM17" s="13">
        <v>6521358.5791694466</v>
      </c>
      <c r="AN17" s="14">
        <f>SUM(AM$4:AM17)</f>
        <v>184127399.88230824</v>
      </c>
      <c r="AO17" s="12"/>
      <c r="AP17" s="13">
        <v>6329998.0959983515</v>
      </c>
      <c r="AQ17" s="14">
        <f>SUM(AP$4:AP17)</f>
        <v>181861201.60159811</v>
      </c>
      <c r="AS17" s="13">
        <v>5391583.7999151051</v>
      </c>
      <c r="AT17" s="14">
        <f>SUM(AS$4:AS17)</f>
        <v>158851100.47751579</v>
      </c>
      <c r="AV17" s="13">
        <v>5221207.2192168124</v>
      </c>
      <c r="AW17" s="14">
        <f>SUM(AV$4:AV17)</f>
        <v>156576326.94854274</v>
      </c>
      <c r="AX17" s="12"/>
      <c r="AY17" s="13">
        <v>5391583.7999151051</v>
      </c>
      <c r="AZ17" s="14">
        <f>SUM(AY$4:AY17)</f>
        <v>154501100.47751582</v>
      </c>
      <c r="BB17" s="13">
        <v>5221207.2192168124</v>
      </c>
      <c r="BC17" s="14">
        <f>SUM(BB$4:BB17)</f>
        <v>152226326.94854274</v>
      </c>
      <c r="BD17" s="12"/>
      <c r="BE17" s="13">
        <v>7503174.9600638254</v>
      </c>
      <c r="BF17" s="14">
        <f>SUM(BE$4:BE17)</f>
        <v>185509343.50868362</v>
      </c>
      <c r="BH17" s="13">
        <v>6277002.7992911721</v>
      </c>
      <c r="BI17" s="14">
        <f>SUM(BH$4:BH17)</f>
        <v>174132175.80460861</v>
      </c>
      <c r="BJ17" s="12"/>
      <c r="BK17" s="13">
        <v>7503174.9600638254</v>
      </c>
      <c r="BL17" s="14">
        <f>SUM(BK$4:BK17)</f>
        <v>181159343.50868362</v>
      </c>
      <c r="BN17" s="13">
        <v>6277002.7992911721</v>
      </c>
      <c r="BO17" s="14">
        <f>SUM(BN$4:BN17)</f>
        <v>169782175.80460861</v>
      </c>
      <c r="BP17" s="12"/>
      <c r="BQ17" s="13">
        <v>5748194.8864122946</v>
      </c>
      <c r="BR17" s="14">
        <f>SUM(BQ$4:BQ17)</f>
        <v>185872648.90389621</v>
      </c>
      <c r="BT17" s="13">
        <v>5526960.7911392413</v>
      </c>
      <c r="BU17" s="14">
        <f>SUM(BT$4:BT17)</f>
        <v>182614404.06155565</v>
      </c>
      <c r="BV17" s="12"/>
      <c r="BW17" s="13">
        <v>6179331.9322754387</v>
      </c>
      <c r="BX17" s="14">
        <f>SUM(BW$4:BW17)</f>
        <v>192927081.97122037</v>
      </c>
      <c r="BZ17" s="13">
        <v>5891757.3962858682</v>
      </c>
      <c r="CA17" s="14">
        <f>SUM(BZ$4:BZ17)</f>
        <v>189274378.0324077</v>
      </c>
      <c r="CB17" s="12"/>
      <c r="CC17" s="13">
        <v>5706215.7222545883</v>
      </c>
      <c r="CD17" s="14">
        <f>SUM(CC$4:CC17)</f>
        <v>163511189.89788583</v>
      </c>
      <c r="CF17" s="13">
        <v>5507105.0365088405</v>
      </c>
      <c r="CG17" s="14">
        <f>SUM(CF$4:CF17)</f>
        <v>161044908.78213531</v>
      </c>
      <c r="CH17" s="12"/>
      <c r="CI17" s="13">
        <v>5706215.7222545883</v>
      </c>
      <c r="CJ17" s="14">
        <f>SUM(CI$4:CI17)</f>
        <v>157113670.1846242</v>
      </c>
      <c r="CL17" s="13">
        <v>5507105.0365088405</v>
      </c>
      <c r="CM17" s="14">
        <f>SUM(CL$4:CL17)</f>
        <v>154647389.06887364</v>
      </c>
      <c r="CN17" s="12"/>
      <c r="CO17" s="13">
        <v>5706215.7222545883</v>
      </c>
      <c r="CP17" s="14">
        <f>SUM(CO$4:CO17)</f>
        <v>170821500.57517901</v>
      </c>
      <c r="CR17" s="13">
        <v>5484981.626981535</v>
      </c>
      <c r="CS17" s="14">
        <f>SUM(CR$4:CR17)</f>
        <v>168627196.72663626</v>
      </c>
      <c r="CT17" s="12"/>
      <c r="CU17" s="13">
        <v>5706215.7222545883</v>
      </c>
      <c r="CV17" s="14">
        <f>SUM(CU$4:CU17)</f>
        <v>166663256.84758043</v>
      </c>
      <c r="CX17" s="13">
        <v>5484981.626981535</v>
      </c>
      <c r="CY17" s="14">
        <f>SUM(CX$4:CX17)</f>
        <v>164468952.99903771</v>
      </c>
      <c r="CZ17" s="12"/>
      <c r="DA17" s="13">
        <v>5706215.7222545883</v>
      </c>
      <c r="DB17" s="14">
        <f>SUM(DA$4:DA17)</f>
        <v>174626290.26287547</v>
      </c>
      <c r="DD17" s="13">
        <v>5484981.626981535</v>
      </c>
      <c r="DE17" s="14">
        <f>SUM(DD$4:DD17)</f>
        <v>172356958.44803792</v>
      </c>
      <c r="DF17" s="12"/>
      <c r="DG17" s="13">
        <v>3918136.4034957341</v>
      </c>
      <c r="DH17" s="14">
        <f>SUM(DG$4:DG17)</f>
        <v>282630790.20279586</v>
      </c>
      <c r="DI17" s="12"/>
      <c r="DJ17" s="13">
        <v>1135740.3257825566</v>
      </c>
      <c r="DK17" s="14">
        <f>SUM(DJ$4:DJ17)</f>
        <v>509022678.87884486</v>
      </c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</row>
    <row r="18" spans="1:216" ht="15.75" thickBot="1" x14ac:dyDescent="0.3">
      <c r="A18" s="4">
        <v>2037</v>
      </c>
      <c r="B18" s="5">
        <f t="shared" si="14"/>
        <v>183498.95396235024</v>
      </c>
      <c r="C18" s="5">
        <f t="shared" si="0"/>
        <v>181044.82179426638</v>
      </c>
      <c r="D18" s="5">
        <f t="shared" si="1"/>
        <v>190635.05207828811</v>
      </c>
      <c r="E18" s="5">
        <f t="shared" si="2"/>
        <v>188180.91991020431</v>
      </c>
      <c r="F18" s="5">
        <f t="shared" si="3"/>
        <v>164230.25877012248</v>
      </c>
      <c r="G18" s="5">
        <f t="shared" si="15"/>
        <v>161791.32141410536</v>
      </c>
      <c r="H18" s="5">
        <f t="shared" si="4"/>
        <v>159880.25877012254</v>
      </c>
      <c r="I18" s="5">
        <f t="shared" si="16"/>
        <v>157441.32141410536</v>
      </c>
      <c r="J18" s="5">
        <f t="shared" si="5"/>
        <v>193006.79298988965</v>
      </c>
      <c r="K18" s="5">
        <f t="shared" si="17"/>
        <v>180406.3158644709</v>
      </c>
      <c r="L18" s="5">
        <f t="shared" si="6"/>
        <v>188656.79298988965</v>
      </c>
      <c r="M18" s="5">
        <f t="shared" si="18"/>
        <v>176056.3158644709</v>
      </c>
      <c r="N18" s="5">
        <f t="shared" si="7"/>
        <v>191608.28720083166</v>
      </c>
      <c r="O18" s="5">
        <f t="shared" si="19"/>
        <v>188135.0865579565</v>
      </c>
      <c r="P18" s="5">
        <f t="shared" si="8"/>
        <v>199093.09927815554</v>
      </c>
      <c r="Q18" s="5">
        <f t="shared" si="20"/>
        <v>195159.47811602341</v>
      </c>
      <c r="R18" s="5">
        <f t="shared" si="9"/>
        <v>169204.84903066358</v>
      </c>
      <c r="S18" s="5">
        <f t="shared" si="21"/>
        <v>166545.10769443188</v>
      </c>
      <c r="T18" s="5">
        <f t="shared" si="10"/>
        <v>162807.32931740195</v>
      </c>
      <c r="U18" s="5">
        <f t="shared" si="22"/>
        <v>160147.58798117022</v>
      </c>
      <c r="V18" s="5">
        <f t="shared" si="11"/>
        <v>176515.15970795677</v>
      </c>
      <c r="W18" s="5">
        <f t="shared" si="23"/>
        <v>174105.90005887937</v>
      </c>
      <c r="X18" s="5">
        <f t="shared" si="12"/>
        <v>172356.91598035817</v>
      </c>
      <c r="Y18" s="5">
        <f t="shared" si="24"/>
        <v>169947.65633128083</v>
      </c>
      <c r="Z18" s="5">
        <f t="shared" si="13"/>
        <v>180319.94939565321</v>
      </c>
      <c r="AA18" s="5">
        <f t="shared" si="25"/>
        <v>177835.66178028105</v>
      </c>
      <c r="AB18" s="5">
        <f t="shared" si="26"/>
        <v>286548.09823913773</v>
      </c>
      <c r="AC18" s="5">
        <f t="shared" si="27"/>
        <v>510158.4192046274</v>
      </c>
      <c r="AD18" s="11"/>
      <c r="AG18" s="13">
        <v>6504853.585036017</v>
      </c>
      <c r="AH18" s="14">
        <f>SUM(AG$4:AG18)</f>
        <v>183498953.96235025</v>
      </c>
      <c r="AI18" s="12"/>
      <c r="AJ18" s="13">
        <v>6316919.6976623172</v>
      </c>
      <c r="AK18" s="14">
        <f>SUM(AJ$4:AJ18)</f>
        <v>181044821.79426637</v>
      </c>
      <c r="AM18" s="13">
        <v>6507652.1959798643</v>
      </c>
      <c r="AN18" s="14">
        <f>SUM(AM$4:AM18)</f>
        <v>190635052.07828811</v>
      </c>
      <c r="AO18" s="12"/>
      <c r="AP18" s="13">
        <v>6319718.3086061645</v>
      </c>
      <c r="AQ18" s="14">
        <f>SUM(AP$4:AP18)</f>
        <v>188180919.91020429</v>
      </c>
      <c r="AS18" s="13">
        <v>5379158.2926067151</v>
      </c>
      <c r="AT18" s="14">
        <f>SUM(AS$4:AS18)</f>
        <v>164230258.7701225</v>
      </c>
      <c r="AV18" s="13">
        <v>5214994.4655626174</v>
      </c>
      <c r="AW18" s="14">
        <f>SUM(AV$4:AV18)</f>
        <v>161791321.41410536</v>
      </c>
      <c r="AX18" s="12"/>
      <c r="AY18" s="13">
        <v>5379158.2926067151</v>
      </c>
      <c r="AZ18" s="14">
        <f>SUM(AY$4:AY18)</f>
        <v>159880258.77012253</v>
      </c>
      <c r="BB18" s="13">
        <v>5214994.4655626174</v>
      </c>
      <c r="BC18" s="14">
        <f>SUM(BB$4:BB18)</f>
        <v>157441321.41410536</v>
      </c>
      <c r="BD18" s="12"/>
      <c r="BE18" s="13">
        <v>7497449.4812060371</v>
      </c>
      <c r="BF18" s="14">
        <f>SUM(BE$4:BE18)</f>
        <v>193006792.98988965</v>
      </c>
      <c r="BH18" s="13">
        <v>6274140.0598622784</v>
      </c>
      <c r="BI18" s="14">
        <f>SUM(BH$4:BH18)</f>
        <v>180406315.8644709</v>
      </c>
      <c r="BJ18" s="12"/>
      <c r="BK18" s="13">
        <v>7497449.4812060371</v>
      </c>
      <c r="BL18" s="14">
        <f>SUM(BK$4:BK18)</f>
        <v>188656792.98988965</v>
      </c>
      <c r="BN18" s="13">
        <v>6274140.0598622784</v>
      </c>
      <c r="BO18" s="14">
        <f>SUM(BN$4:BN18)</f>
        <v>176056315.8644709</v>
      </c>
      <c r="BP18" s="12"/>
      <c r="BQ18" s="13">
        <v>5735638.2969354503</v>
      </c>
      <c r="BR18" s="14">
        <f>SUM(BQ$4:BQ18)</f>
        <v>191608287.20083165</v>
      </c>
      <c r="BT18" s="13">
        <v>5520682.4964008192</v>
      </c>
      <c r="BU18" s="14">
        <f>SUM(BT$4:BT18)</f>
        <v>188135086.55795649</v>
      </c>
      <c r="BV18" s="12"/>
      <c r="BW18" s="13">
        <v>6166017.3069351558</v>
      </c>
      <c r="BX18" s="14">
        <f>SUM(BW$4:BW18)</f>
        <v>199093099.27815554</v>
      </c>
      <c r="BZ18" s="13">
        <v>5885100.0836157259</v>
      </c>
      <c r="CA18" s="14">
        <f>SUM(BZ$4:BZ18)</f>
        <v>195159478.11602342</v>
      </c>
      <c r="CB18" s="12"/>
      <c r="CC18" s="13">
        <v>5693659.132777744</v>
      </c>
      <c r="CD18" s="14">
        <f>SUM(CC$4:CC18)</f>
        <v>169204849.03066358</v>
      </c>
      <c r="CF18" s="13">
        <v>5500198.9122965764</v>
      </c>
      <c r="CG18" s="14">
        <f>SUM(CF$4:CF18)</f>
        <v>166545107.69443187</v>
      </c>
      <c r="CH18" s="12"/>
      <c r="CI18" s="13">
        <v>5693659.132777744</v>
      </c>
      <c r="CJ18" s="14">
        <f>SUM(CI$4:CI18)</f>
        <v>162807329.31740195</v>
      </c>
      <c r="CL18" s="13">
        <v>5500198.9122965764</v>
      </c>
      <c r="CM18" s="14">
        <f>SUM(CL$4:CL18)</f>
        <v>160147587.98117021</v>
      </c>
      <c r="CN18" s="12"/>
      <c r="CO18" s="13">
        <v>5693659.132777744</v>
      </c>
      <c r="CP18" s="14">
        <f>SUM(CO$4:CO18)</f>
        <v>176515159.70795676</v>
      </c>
      <c r="CR18" s="13">
        <v>5478703.3322431128</v>
      </c>
      <c r="CS18" s="14">
        <f>SUM(CR$4:CR18)</f>
        <v>174105900.05887938</v>
      </c>
      <c r="CT18" s="12"/>
      <c r="CU18" s="13">
        <v>5693659.132777744</v>
      </c>
      <c r="CV18" s="14">
        <f>SUM(CU$4:CU18)</f>
        <v>172356915.98035818</v>
      </c>
      <c r="CX18" s="13">
        <v>5478703.3322431128</v>
      </c>
      <c r="CY18" s="14">
        <f>SUM(CX$4:CX18)</f>
        <v>169947656.33128083</v>
      </c>
      <c r="CZ18" s="12"/>
      <c r="DA18" s="13">
        <v>5693659.132777744</v>
      </c>
      <c r="DB18" s="14">
        <f>SUM(DA$4:DA18)</f>
        <v>180319949.39565322</v>
      </c>
      <c r="DD18" s="13">
        <v>5478703.3322431128</v>
      </c>
      <c r="DE18" s="14">
        <f>SUM(DD$4:DD18)</f>
        <v>177835661.78028104</v>
      </c>
      <c r="DF18" s="12"/>
      <c r="DG18" s="13">
        <v>3917308.0363418418</v>
      </c>
      <c r="DH18" s="14">
        <f>SUM(DG$4:DG18)</f>
        <v>286548098.23913771</v>
      </c>
      <c r="DI18" s="12"/>
      <c r="DJ18" s="13">
        <v>1135740.3257825566</v>
      </c>
      <c r="DK18" s="14">
        <f>SUM(DJ$4:DJ18)</f>
        <v>510158419.20462739</v>
      </c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</row>
    <row r="19" spans="1:216" ht="15.75" thickBot="1" x14ac:dyDescent="0.3">
      <c r="A19" s="4">
        <v>2038</v>
      </c>
      <c r="B19" s="5">
        <f t="shared" si="14"/>
        <v>192381.26133012216</v>
      </c>
      <c r="C19" s="5">
        <f t="shared" si="0"/>
        <v>189735.61677521715</v>
      </c>
      <c r="D19" s="5">
        <f t="shared" si="1"/>
        <v>199520.15805700386</v>
      </c>
      <c r="E19" s="5">
        <f t="shared" si="2"/>
        <v>196874.51350209891</v>
      </c>
      <c r="F19" s="5">
        <f t="shared" si="3"/>
        <v>172694.80917302545</v>
      </c>
      <c r="G19" s="5">
        <f t="shared" si="15"/>
        <v>170085.21982012075</v>
      </c>
      <c r="H19" s="5">
        <f t="shared" si="4"/>
        <v>168344.80917302548</v>
      </c>
      <c r="I19" s="5">
        <f t="shared" si="16"/>
        <v>165735.21982012075</v>
      </c>
      <c r="J19" s="5">
        <f t="shared" si="5"/>
        <v>203582.63753548232</v>
      </c>
      <c r="K19" s="5">
        <f t="shared" si="17"/>
        <v>189755.86134183116</v>
      </c>
      <c r="L19" s="5">
        <f t="shared" si="6"/>
        <v>199232.63753548232</v>
      </c>
      <c r="M19" s="5">
        <f t="shared" si="18"/>
        <v>185405.86134183116</v>
      </c>
      <c r="N19" s="5">
        <f t="shared" si="7"/>
        <v>197357.03873059672</v>
      </c>
      <c r="O19" s="5">
        <f t="shared" si="19"/>
        <v>193662.32567077212</v>
      </c>
      <c r="P19" s="5">
        <f t="shared" si="8"/>
        <v>206636.16124304789</v>
      </c>
      <c r="Q19" s="5">
        <f t="shared" si="20"/>
        <v>202414.67042109088</v>
      </c>
      <c r="R19" s="5">
        <f t="shared" si="9"/>
        <v>178538.15903067953</v>
      </c>
      <c r="S19" s="5">
        <f t="shared" si="21"/>
        <v>175679.05651919334</v>
      </c>
      <c r="T19" s="5">
        <f t="shared" si="10"/>
        <v>171231.87946078708</v>
      </c>
      <c r="U19" s="5">
        <f t="shared" si="22"/>
        <v>168372.77694930087</v>
      </c>
      <c r="V19" s="5">
        <f t="shared" si="11"/>
        <v>185394.08977965731</v>
      </c>
      <c r="W19" s="5">
        <f t="shared" si="23"/>
        <v>182763.3177136305</v>
      </c>
      <c r="X19" s="5">
        <f t="shared" si="12"/>
        <v>180681.72418825945</v>
      </c>
      <c r="Y19" s="5">
        <f t="shared" si="24"/>
        <v>178050.95212223264</v>
      </c>
      <c r="Z19" s="5">
        <f t="shared" si="13"/>
        <v>189198.87946735375</v>
      </c>
      <c r="AA19" s="5">
        <f t="shared" si="25"/>
        <v>186493.07943503215</v>
      </c>
      <c r="AB19" s="5">
        <f t="shared" si="26"/>
        <v>293028.895020706</v>
      </c>
      <c r="AC19" s="5">
        <f t="shared" si="27"/>
        <v>513856.78318632394</v>
      </c>
      <c r="AD19" s="11"/>
      <c r="AG19" s="13">
        <v>8882307.3677718863</v>
      </c>
      <c r="AH19" s="14">
        <f>SUM(AG$4:AG19)</f>
        <v>192381261.33012214</v>
      </c>
      <c r="AI19" s="12"/>
      <c r="AJ19" s="13">
        <v>8690794.9809507784</v>
      </c>
      <c r="AK19" s="14">
        <f>SUM(AJ$4:AJ19)</f>
        <v>189735616.77521715</v>
      </c>
      <c r="AM19" s="13">
        <v>8885105.9787157327</v>
      </c>
      <c r="AN19" s="14">
        <f>SUM(AM$4:AM19)</f>
        <v>199520158.05700386</v>
      </c>
      <c r="AO19" s="12"/>
      <c r="AP19" s="13">
        <v>8693593.5918946266</v>
      </c>
      <c r="AQ19" s="14">
        <f>SUM(AP$4:AP19)</f>
        <v>196874513.50209892</v>
      </c>
      <c r="AS19" s="13">
        <v>8464550.402902972</v>
      </c>
      <c r="AT19" s="14">
        <f>SUM(AS$4:AS19)</f>
        <v>172694809.17302546</v>
      </c>
      <c r="AV19" s="13">
        <v>8293898.4060154054</v>
      </c>
      <c r="AW19" s="14">
        <f>SUM(AV$4:AV19)</f>
        <v>170085219.82012075</v>
      </c>
      <c r="AX19" s="12"/>
      <c r="AY19" s="13">
        <v>8464550.402902972</v>
      </c>
      <c r="AZ19" s="14">
        <f>SUM(AY$4:AY19)</f>
        <v>168344809.17302549</v>
      </c>
      <c r="BB19" s="13">
        <v>8293898.4060154054</v>
      </c>
      <c r="BC19" s="14">
        <f>SUM(BB$4:BB19)</f>
        <v>165735219.82012075</v>
      </c>
      <c r="BD19" s="12"/>
      <c r="BE19" s="13">
        <v>10575844.545592671</v>
      </c>
      <c r="BF19" s="14">
        <f>SUM(BE$4:BE19)</f>
        <v>203582637.53548232</v>
      </c>
      <c r="BH19" s="13">
        <v>9349545.4773602542</v>
      </c>
      <c r="BI19" s="14">
        <f>SUM(BH$4:BH19)</f>
        <v>189755861.34183115</v>
      </c>
      <c r="BJ19" s="12"/>
      <c r="BK19" s="13">
        <v>10575844.545592671</v>
      </c>
      <c r="BL19" s="14">
        <f>SUM(BK$4:BK19)</f>
        <v>199232637.53548232</v>
      </c>
      <c r="BN19" s="13">
        <v>9349545.4773602542</v>
      </c>
      <c r="BO19" s="14">
        <f>SUM(BN$4:BN19)</f>
        <v>185405861.34183115</v>
      </c>
      <c r="BP19" s="12"/>
      <c r="BQ19" s="13">
        <v>5748751.529765062</v>
      </c>
      <c r="BR19" s="14">
        <f>SUM(BQ$4:BQ19)</f>
        <v>197357038.73059672</v>
      </c>
      <c r="BT19" s="13">
        <v>5527239.112815625</v>
      </c>
      <c r="BU19" s="14">
        <f>SUM(BT$4:BT19)</f>
        <v>193662325.67077211</v>
      </c>
      <c r="BV19" s="12"/>
      <c r="BW19" s="13">
        <v>7543061.9648923464</v>
      </c>
      <c r="BX19" s="14">
        <f>SUM(BW$4:BW19)</f>
        <v>206636161.24304789</v>
      </c>
      <c r="BZ19" s="13">
        <v>7255192.3050674396</v>
      </c>
      <c r="CA19" s="14">
        <f>SUM(BZ$4:BZ19)</f>
        <v>202414670.42109087</v>
      </c>
      <c r="CB19" s="12"/>
      <c r="CC19" s="13">
        <v>9333310.0000159591</v>
      </c>
      <c r="CD19" s="14">
        <f>SUM(CC$4:CC19)</f>
        <v>178538159.03067952</v>
      </c>
      <c r="CF19" s="13">
        <v>9133948.8247614652</v>
      </c>
      <c r="CG19" s="14">
        <f>SUM(CF$4:CF19)</f>
        <v>175679056.51919335</v>
      </c>
      <c r="CH19" s="12"/>
      <c r="CI19" s="13">
        <v>8424550.1433851346</v>
      </c>
      <c r="CJ19" s="14">
        <f>SUM(CI$4:CI19)</f>
        <v>171231879.46078709</v>
      </c>
      <c r="CL19" s="13">
        <v>8225188.9681306407</v>
      </c>
      <c r="CM19" s="14">
        <f>SUM(CL$4:CL19)</f>
        <v>168372776.94930086</v>
      </c>
      <c r="CN19" s="12"/>
      <c r="CO19" s="13">
        <v>8878930.0717005469</v>
      </c>
      <c r="CP19" s="14">
        <f>SUM(CO$4:CO19)</f>
        <v>185394089.7796573</v>
      </c>
      <c r="CR19" s="13">
        <v>8657417.654751109</v>
      </c>
      <c r="CS19" s="14">
        <f>SUM(CR$4:CR19)</f>
        <v>182763317.7136305</v>
      </c>
      <c r="CT19" s="12"/>
      <c r="CU19" s="13">
        <v>8324808.2079012627</v>
      </c>
      <c r="CV19" s="14">
        <f>SUM(CU$4:CU19)</f>
        <v>180681724.18825945</v>
      </c>
      <c r="CX19" s="13">
        <v>8103295.7909518257</v>
      </c>
      <c r="CY19" s="14">
        <f>SUM(CX$4:CX19)</f>
        <v>178050952.12223265</v>
      </c>
      <c r="CZ19" s="12"/>
      <c r="DA19" s="13">
        <v>8878930.0717005469</v>
      </c>
      <c r="DB19" s="14">
        <f>SUM(DA$4:DA19)</f>
        <v>189198879.46735376</v>
      </c>
      <c r="DD19" s="13">
        <v>8657417.654751109</v>
      </c>
      <c r="DE19" s="14">
        <f>SUM(DD$4:DD19)</f>
        <v>186493079.43503216</v>
      </c>
      <c r="DF19" s="12"/>
      <c r="DG19" s="13">
        <v>6480796.7815682832</v>
      </c>
      <c r="DH19" s="14">
        <f>SUM(DG$4:DG19)</f>
        <v>293028895.020706</v>
      </c>
      <c r="DI19" s="12"/>
      <c r="DJ19" s="13">
        <v>3698363.9816965354</v>
      </c>
      <c r="DK19" s="14">
        <f>SUM(DJ$4:DJ19)</f>
        <v>513856783.18632394</v>
      </c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</row>
    <row r="20" spans="1:216" ht="15.75" thickBot="1" x14ac:dyDescent="0.3">
      <c r="A20" s="4">
        <v>2039</v>
      </c>
      <c r="B20" s="5">
        <f t="shared" si="14"/>
        <v>202514.88327655225</v>
      </c>
      <c r="C20" s="5">
        <f t="shared" si="0"/>
        <v>199678.29912385336</v>
      </c>
      <c r="D20" s="5">
        <f t="shared" si="1"/>
        <v>209656.57861437782</v>
      </c>
      <c r="E20" s="5">
        <f t="shared" si="2"/>
        <v>206819.99446167899</v>
      </c>
      <c r="F20" s="5">
        <f t="shared" si="3"/>
        <v>178084.86676015114</v>
      </c>
      <c r="G20" s="5">
        <f t="shared" si="15"/>
        <v>175305.66393294284</v>
      </c>
      <c r="H20" s="5">
        <f t="shared" si="4"/>
        <v>173734.86676015117</v>
      </c>
      <c r="I20" s="5">
        <f t="shared" si="16"/>
        <v>170955.66393294284</v>
      </c>
      <c r="J20" s="5">
        <f t="shared" si="5"/>
        <v>211085.10924063338</v>
      </c>
      <c r="K20" s="5">
        <f t="shared" si="17"/>
        <v>196032.51251366595</v>
      </c>
      <c r="L20" s="5">
        <f t="shared" si="6"/>
        <v>206735.10924063338</v>
      </c>
      <c r="M20" s="5">
        <f t="shared" si="18"/>
        <v>191682.51251366595</v>
      </c>
      <c r="N20" s="5">
        <f t="shared" si="7"/>
        <v>206720.43682323958</v>
      </c>
      <c r="O20" s="5">
        <f t="shared" si="19"/>
        <v>202805.26082488324</v>
      </c>
      <c r="P20" s="5">
        <f t="shared" si="8"/>
        <v>216430.60327275752</v>
      </c>
      <c r="Q20" s="5">
        <f t="shared" si="20"/>
        <v>211922.35562595047</v>
      </c>
      <c r="R20" s="5">
        <f t="shared" si="9"/>
        <v>185492.83243945139</v>
      </c>
      <c r="S20" s="5">
        <f t="shared" si="21"/>
        <v>182435.3132832867</v>
      </c>
      <c r="T20" s="5">
        <f t="shared" si="10"/>
        <v>178186.55286955897</v>
      </c>
      <c r="U20" s="5">
        <f t="shared" si="22"/>
        <v>175129.03371339419</v>
      </c>
      <c r="V20" s="5">
        <f t="shared" si="11"/>
        <v>192803.14311674461</v>
      </c>
      <c r="W20" s="5">
        <f t="shared" si="23"/>
        <v>189951.90811218609</v>
      </c>
      <c r="X20" s="5">
        <f t="shared" si="12"/>
        <v>188090.77752534676</v>
      </c>
      <c r="Y20" s="5">
        <f t="shared" si="24"/>
        <v>185239.54252078827</v>
      </c>
      <c r="Z20" s="5">
        <f t="shared" si="13"/>
        <v>196607.93280444105</v>
      </c>
      <c r="AA20" s="5">
        <f t="shared" si="25"/>
        <v>193681.66983358777</v>
      </c>
      <c r="AB20" s="5">
        <f t="shared" si="26"/>
        <v>296946.9296766824</v>
      </c>
      <c r="AC20" s="5">
        <f t="shared" si="27"/>
        <v>514992.52351210651</v>
      </c>
      <c r="AD20" s="11"/>
      <c r="AG20" s="13">
        <v>10133621.946430126</v>
      </c>
      <c r="AH20" s="14">
        <f>SUM(AG$4:AG20)</f>
        <v>202514883.27655226</v>
      </c>
      <c r="AI20" s="12"/>
      <c r="AJ20" s="13">
        <v>9942682.3486362137</v>
      </c>
      <c r="AK20" s="14">
        <f>SUM(AJ$4:AJ20)</f>
        <v>199678299.12385336</v>
      </c>
      <c r="AM20" s="13">
        <v>10136420.557373973</v>
      </c>
      <c r="AN20" s="14">
        <f>SUM(AM$4:AM20)</f>
        <v>209656578.61437783</v>
      </c>
      <c r="AO20" s="12"/>
      <c r="AP20" s="13">
        <v>9945480.959580062</v>
      </c>
      <c r="AQ20" s="14">
        <f>SUM(AP$4:AP20)</f>
        <v>206819994.46167898</v>
      </c>
      <c r="AS20" s="13">
        <v>5390057.5871256748</v>
      </c>
      <c r="AT20" s="14">
        <f>SUM(AS$4:AS20)</f>
        <v>178084866.76015115</v>
      </c>
      <c r="AV20" s="13">
        <v>5220444.1128220968</v>
      </c>
      <c r="AW20" s="14">
        <f>SUM(AV$4:AV20)</f>
        <v>175305663.93294284</v>
      </c>
      <c r="AX20" s="12"/>
      <c r="AY20" s="13">
        <v>5390057.5871256748</v>
      </c>
      <c r="AZ20" s="14">
        <f>SUM(AY$4:AY20)</f>
        <v>173734866.76015118</v>
      </c>
      <c r="BB20" s="13">
        <v>5220444.1128220968</v>
      </c>
      <c r="BC20" s="14">
        <f>SUM(BB$4:BB20)</f>
        <v>170955663.93294284</v>
      </c>
      <c r="BD20" s="12"/>
      <c r="BE20" s="13">
        <v>7502471.7051510485</v>
      </c>
      <c r="BF20" s="14">
        <f>SUM(BE$4:BE20)</f>
        <v>211085109.24063337</v>
      </c>
      <c r="BH20" s="13">
        <v>6276651.1718347836</v>
      </c>
      <c r="BI20" s="14">
        <f>SUM(BH$4:BH20)</f>
        <v>196032512.51366594</v>
      </c>
      <c r="BJ20" s="12"/>
      <c r="BK20" s="13">
        <v>7502471.7051510485</v>
      </c>
      <c r="BL20" s="14">
        <f>SUM(BK$4:BK20)</f>
        <v>206735109.24063337</v>
      </c>
      <c r="BN20" s="13">
        <v>6276651.1718347836</v>
      </c>
      <c r="BO20" s="14">
        <f>SUM(BN$4:BN20)</f>
        <v>191682512.51366594</v>
      </c>
      <c r="BP20" s="12"/>
      <c r="BQ20" s="13">
        <v>9363398.0926428512</v>
      </c>
      <c r="BR20" s="14">
        <f>SUM(BQ$4:BQ20)</f>
        <v>206720436.82323956</v>
      </c>
      <c r="BT20" s="13">
        <v>9142935.1541111507</v>
      </c>
      <c r="BU20" s="14">
        <f>SUM(BT$4:BT20)</f>
        <v>202805260.82488325</v>
      </c>
      <c r="BV20" s="12"/>
      <c r="BW20" s="13">
        <v>9794442.0297096372</v>
      </c>
      <c r="BX20" s="14">
        <f>SUM(BW$4:BW20)</f>
        <v>216430603.27275753</v>
      </c>
      <c r="BZ20" s="13">
        <v>9507685.2048595976</v>
      </c>
      <c r="CA20" s="14">
        <f>SUM(BZ$4:BZ20)</f>
        <v>211922355.62595046</v>
      </c>
      <c r="CB20" s="12"/>
      <c r="CC20" s="13">
        <v>6954673.4087718828</v>
      </c>
      <c r="CD20" s="14">
        <f>SUM(CC$4:CC20)</f>
        <v>185492832.4394514</v>
      </c>
      <c r="CF20" s="13">
        <v>6756256.7640933534</v>
      </c>
      <c r="CG20" s="14">
        <f>SUM(CF$4:CF20)</f>
        <v>182435313.28328669</v>
      </c>
      <c r="CH20" s="12"/>
      <c r="CI20" s="13">
        <v>6954673.4087718828</v>
      </c>
      <c r="CJ20" s="14">
        <f>SUM(CI$4:CI20)</f>
        <v>178186552.86955896</v>
      </c>
      <c r="CL20" s="13">
        <v>6756256.7640933534</v>
      </c>
      <c r="CM20" s="14">
        <f>SUM(CL$4:CL20)</f>
        <v>175129033.71339419</v>
      </c>
      <c r="CN20" s="12"/>
      <c r="CO20" s="13">
        <v>7409053.337087295</v>
      </c>
      <c r="CP20" s="14">
        <f>SUM(CO$4:CO20)</f>
        <v>192803143.11674461</v>
      </c>
      <c r="CR20" s="13">
        <v>7188590.3985555945</v>
      </c>
      <c r="CS20" s="14">
        <f>SUM(CR$4:CR20)</f>
        <v>189951908.1121861</v>
      </c>
      <c r="CT20" s="12"/>
      <c r="CU20" s="13">
        <v>7409053.337087295</v>
      </c>
      <c r="CV20" s="14">
        <f>SUM(CU$4:CU20)</f>
        <v>188090777.52534676</v>
      </c>
      <c r="CX20" s="13">
        <v>7188590.3985555945</v>
      </c>
      <c r="CY20" s="14">
        <f>SUM(CX$4:CX20)</f>
        <v>185239542.52078825</v>
      </c>
      <c r="CZ20" s="12"/>
      <c r="DA20" s="13">
        <v>7409053.337087295</v>
      </c>
      <c r="DB20" s="14">
        <f>SUM(DA$4:DA20)</f>
        <v>196607932.80444106</v>
      </c>
      <c r="DD20" s="13">
        <v>7188590.3985555945</v>
      </c>
      <c r="DE20" s="14">
        <f>SUM(DD$4:DD20)</f>
        <v>193681669.83358777</v>
      </c>
      <c r="DF20" s="12"/>
      <c r="DG20" s="13">
        <v>3918034.6559764389</v>
      </c>
      <c r="DH20" s="14">
        <f>SUM(DG$4:DG20)</f>
        <v>296946929.67668241</v>
      </c>
      <c r="DI20" s="12"/>
      <c r="DJ20" s="13">
        <v>1135740.3257825566</v>
      </c>
      <c r="DK20" s="14">
        <f>SUM(DJ$4:DJ20)</f>
        <v>514992523.51210648</v>
      </c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</row>
    <row r="21" spans="1:216" ht="15.75" thickBot="1" x14ac:dyDescent="0.3">
      <c r="A21" s="4">
        <v>2040</v>
      </c>
      <c r="B21" s="5">
        <f t="shared" si="14"/>
        <v>209041.86774492552</v>
      </c>
      <c r="C21" s="5">
        <f t="shared" si="0"/>
        <v>206011.81698401863</v>
      </c>
      <c r="D21" s="5">
        <f t="shared" si="1"/>
        <v>216186.36169369495</v>
      </c>
      <c r="E21" s="5">
        <f t="shared" si="2"/>
        <v>213156.31093278807</v>
      </c>
      <c r="F21" s="5">
        <f t="shared" si="3"/>
        <v>183484.08778184143</v>
      </c>
      <c r="G21" s="5">
        <f t="shared" si="15"/>
        <v>180530.68976304724</v>
      </c>
      <c r="H21" s="5">
        <f t="shared" si="4"/>
        <v>179134.08778184146</v>
      </c>
      <c r="I21" s="5">
        <f t="shared" si="16"/>
        <v>176180.68976304724</v>
      </c>
      <c r="J21" s="5">
        <f t="shared" si="5"/>
        <v>218591.80331269163</v>
      </c>
      <c r="K21" s="5">
        <f t="shared" si="17"/>
        <v>202311.27486895432</v>
      </c>
      <c r="L21" s="5">
        <f t="shared" si="6"/>
        <v>214241.80331269163</v>
      </c>
      <c r="M21" s="5">
        <f t="shared" si="18"/>
        <v>197961.27486895432</v>
      </c>
      <c r="N21" s="5">
        <f t="shared" si="7"/>
        <v>212476.34949985507</v>
      </c>
      <c r="O21" s="5">
        <f t="shared" si="19"/>
        <v>208336.08051112411</v>
      </c>
      <c r="P21" s="5">
        <f t="shared" si="8"/>
        <v>222618.11891488507</v>
      </c>
      <c r="Q21" s="5">
        <f t="shared" si="20"/>
        <v>217818.20487716238</v>
      </c>
      <c r="R21" s="5">
        <f t="shared" si="9"/>
        <v>191206.76595190918</v>
      </c>
      <c r="S21" s="5">
        <f t="shared" si="21"/>
        <v>187946.66310440729</v>
      </c>
      <c r="T21" s="5">
        <f t="shared" si="10"/>
        <v>183900.48638201674</v>
      </c>
      <c r="U21" s="5">
        <f t="shared" si="22"/>
        <v>180640.38353451478</v>
      </c>
      <c r="V21" s="5">
        <f t="shared" si="11"/>
        <v>198517.07662920241</v>
      </c>
      <c r="W21" s="5">
        <f t="shared" si="23"/>
        <v>195440.74863426923</v>
      </c>
      <c r="X21" s="5">
        <f t="shared" si="12"/>
        <v>193804.71103780455</v>
      </c>
      <c r="Y21" s="5">
        <f t="shared" si="24"/>
        <v>190728.3830428714</v>
      </c>
      <c r="Z21" s="5">
        <f t="shared" si="13"/>
        <v>202321.86631689884</v>
      </c>
      <c r="AA21" s="5">
        <f t="shared" si="25"/>
        <v>199170.51035567091</v>
      </c>
      <c r="AB21" s="5">
        <f t="shared" si="26"/>
        <v>300865.57522829651</v>
      </c>
      <c r="AC21" s="5">
        <f t="shared" si="27"/>
        <v>516128.26383788901</v>
      </c>
      <c r="AD21" s="11"/>
      <c r="AG21" s="13">
        <v>6526984.468373267</v>
      </c>
      <c r="AH21" s="14">
        <f>SUM(AG$4:AG21)</f>
        <v>209041867.74492553</v>
      </c>
      <c r="AI21" s="12"/>
      <c r="AJ21" s="13">
        <v>6333517.8601652542</v>
      </c>
      <c r="AK21" s="14">
        <f>SUM(AJ$4:AJ21)</f>
        <v>206011816.98401862</v>
      </c>
      <c r="AM21" s="13">
        <v>6529783.0793171143</v>
      </c>
      <c r="AN21" s="14">
        <f>SUM(AM$4:AM21)</f>
        <v>216186361.69369495</v>
      </c>
      <c r="AO21" s="12"/>
      <c r="AP21" s="13">
        <v>6336316.4711091015</v>
      </c>
      <c r="AQ21" s="14">
        <f>SUM(AP$4:AP21)</f>
        <v>213156310.93278807</v>
      </c>
      <c r="AS21" s="13">
        <v>5399221.0216902802</v>
      </c>
      <c r="AT21" s="14">
        <f>SUM(AS$4:AS21)</f>
        <v>183484087.78184143</v>
      </c>
      <c r="AV21" s="13">
        <v>5225025.8301043995</v>
      </c>
      <c r="AW21" s="14">
        <f>SUM(AV$4:AV21)</f>
        <v>180530689.76304725</v>
      </c>
      <c r="AX21" s="12"/>
      <c r="AY21" s="13">
        <v>5399221.0216902802</v>
      </c>
      <c r="AZ21" s="14">
        <f>SUM(AY$4:AY21)</f>
        <v>179134087.78184146</v>
      </c>
      <c r="BB21" s="13">
        <v>5225025.8301043995</v>
      </c>
      <c r="BC21" s="14">
        <f>SUM(BB$4:BB21)</f>
        <v>176180689.76304725</v>
      </c>
      <c r="BD21" s="12"/>
      <c r="BE21" s="13">
        <v>7506694.0720582688</v>
      </c>
      <c r="BF21" s="14">
        <f>SUM(BE$4:BE21)</f>
        <v>218591803.31269163</v>
      </c>
      <c r="BH21" s="13">
        <v>6278762.3552883938</v>
      </c>
      <c r="BI21" s="14">
        <f>SUM(BH$4:BH21)</f>
        <v>202311274.86895433</v>
      </c>
      <c r="BJ21" s="12"/>
      <c r="BK21" s="13">
        <v>7506694.0720582688</v>
      </c>
      <c r="BL21" s="14">
        <f>SUM(BK$4:BK21)</f>
        <v>214241803.31269163</v>
      </c>
      <c r="BN21" s="13">
        <v>6278762.3552883938</v>
      </c>
      <c r="BO21" s="14">
        <f>SUM(BN$4:BN21)</f>
        <v>197961274.86895433</v>
      </c>
      <c r="BP21" s="12"/>
      <c r="BQ21" s="13">
        <v>5755912.6766154952</v>
      </c>
      <c r="BR21" s="14">
        <f>SUM(BQ$4:BQ21)</f>
        <v>212476349.49985507</v>
      </c>
      <c r="BT21" s="13">
        <v>5530819.6862408426</v>
      </c>
      <c r="BU21" s="14">
        <f>SUM(BT$4:BT21)</f>
        <v>208336080.5111241</v>
      </c>
      <c r="BV21" s="12"/>
      <c r="BW21" s="13">
        <v>6187515.6421275474</v>
      </c>
      <c r="BX21" s="14">
        <f>SUM(BW$4:BW21)</f>
        <v>222618118.91488507</v>
      </c>
      <c r="BZ21" s="13">
        <v>5895849.2512119226</v>
      </c>
      <c r="CA21" s="14">
        <f>SUM(BZ$4:BZ21)</f>
        <v>217818204.87716237</v>
      </c>
      <c r="CB21" s="12"/>
      <c r="CC21" s="13">
        <v>5713933.5124577889</v>
      </c>
      <c r="CD21" s="14">
        <f>SUM(CC$4:CC21)</f>
        <v>191206765.95190918</v>
      </c>
      <c r="CF21" s="13">
        <v>5511349.8211206011</v>
      </c>
      <c r="CG21" s="14">
        <f>SUM(CF$4:CF21)</f>
        <v>187946663.10440728</v>
      </c>
      <c r="CH21" s="12"/>
      <c r="CI21" s="13">
        <v>5713933.5124577889</v>
      </c>
      <c r="CJ21" s="14">
        <f>SUM(CI$4:CI21)</f>
        <v>183900486.38201675</v>
      </c>
      <c r="CL21" s="13">
        <v>5511349.8211206011</v>
      </c>
      <c r="CM21" s="14">
        <f>SUM(CL$4:CL21)</f>
        <v>180640383.53451478</v>
      </c>
      <c r="CN21" s="12"/>
      <c r="CO21" s="13">
        <v>5713933.5124577889</v>
      </c>
      <c r="CP21" s="14">
        <f>SUM(CO$4:CO21)</f>
        <v>198517076.6292024</v>
      </c>
      <c r="CR21" s="13">
        <v>5488840.5220831363</v>
      </c>
      <c r="CS21" s="14">
        <f>SUM(CR$4:CR21)</f>
        <v>195440748.63426924</v>
      </c>
      <c r="CT21" s="12"/>
      <c r="CU21" s="13">
        <v>5713933.5124577889</v>
      </c>
      <c r="CV21" s="14">
        <f>SUM(CU$4:CU21)</f>
        <v>193804711.03780454</v>
      </c>
      <c r="CX21" s="13">
        <v>5488840.5220831363</v>
      </c>
      <c r="CY21" s="14">
        <f>SUM(CX$4:CX21)</f>
        <v>190728383.04287139</v>
      </c>
      <c r="CZ21" s="12"/>
      <c r="DA21" s="13">
        <v>5713933.5124577889</v>
      </c>
      <c r="DB21" s="14">
        <f>SUM(DA$4:DA21)</f>
        <v>202321866.31689885</v>
      </c>
      <c r="DD21" s="13">
        <v>5488840.5220831363</v>
      </c>
      <c r="DE21" s="14">
        <f>SUM(DD$4:DD21)</f>
        <v>199170510.3556709</v>
      </c>
      <c r="DF21" s="12"/>
      <c r="DG21" s="13">
        <v>3918645.5516140792</v>
      </c>
      <c r="DH21" s="14">
        <f>SUM(DG$4:DG21)</f>
        <v>300865575.22829652</v>
      </c>
      <c r="DI21" s="12"/>
      <c r="DJ21" s="13">
        <v>1135740.3257825566</v>
      </c>
      <c r="DK21" s="14">
        <f>SUM(DJ$4:DJ21)</f>
        <v>516128263.83788902</v>
      </c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</row>
    <row r="22" spans="1:216" ht="15.75" thickBot="1" x14ac:dyDescent="0.3">
      <c r="A22" s="4">
        <v>2041</v>
      </c>
      <c r="B22" s="5">
        <f t="shared" si="14"/>
        <v>215576.83514380085</v>
      </c>
      <c r="C22" s="5">
        <f t="shared" si="0"/>
        <v>212351.32204206043</v>
      </c>
      <c r="D22" s="5">
        <f t="shared" si="1"/>
        <v>222724.12770351412</v>
      </c>
      <c r="E22" s="5">
        <f t="shared" si="2"/>
        <v>219498.6146017737</v>
      </c>
      <c r="F22" s="5">
        <f t="shared" si="3"/>
        <v>188890.54572080768</v>
      </c>
      <c r="G22" s="5">
        <f t="shared" si="15"/>
        <v>185759.33405178963</v>
      </c>
      <c r="H22" s="5">
        <f t="shared" si="4"/>
        <v>184540.54572080771</v>
      </c>
      <c r="I22" s="5">
        <f t="shared" si="16"/>
        <v>181409.33405178963</v>
      </c>
      <c r="J22" s="5">
        <f t="shared" si="5"/>
        <v>226101.83204271039</v>
      </c>
      <c r="K22" s="5">
        <f t="shared" si="17"/>
        <v>208591.70455322298</v>
      </c>
      <c r="L22" s="5">
        <f t="shared" si="6"/>
        <v>221751.83204271039</v>
      </c>
      <c r="M22" s="5">
        <f t="shared" si="18"/>
        <v>204241.70455322298</v>
      </c>
      <c r="N22" s="5">
        <f t="shared" si="7"/>
        <v>218239.57543918546</v>
      </c>
      <c r="O22" s="5">
        <f t="shared" si="19"/>
        <v>213870.55682872239</v>
      </c>
      <c r="P22" s="5">
        <f t="shared" si="8"/>
        <v>228813.38931822733</v>
      </c>
      <c r="Q22" s="5">
        <f t="shared" si="20"/>
        <v>223717.93150898165</v>
      </c>
      <c r="R22" s="5">
        <f t="shared" si="9"/>
        <v>196928.01272708186</v>
      </c>
      <c r="S22" s="5">
        <f t="shared" si="21"/>
        <v>193462.03522002106</v>
      </c>
      <c r="T22" s="5">
        <f t="shared" si="10"/>
        <v>189621.73315718942</v>
      </c>
      <c r="U22" s="5">
        <f t="shared" si="22"/>
        <v>186155.75565012859</v>
      </c>
      <c r="V22" s="5">
        <f t="shared" si="11"/>
        <v>204238.32340437509</v>
      </c>
      <c r="W22" s="5">
        <f t="shared" si="23"/>
        <v>200933.24578770983</v>
      </c>
      <c r="X22" s="5">
        <f t="shared" si="12"/>
        <v>199525.95781297723</v>
      </c>
      <c r="Y22" s="5">
        <f t="shared" si="24"/>
        <v>196220.88019631198</v>
      </c>
      <c r="Z22" s="5">
        <f t="shared" si="13"/>
        <v>208043.11309207152</v>
      </c>
      <c r="AA22" s="5">
        <f t="shared" si="25"/>
        <v>204663.00750911148</v>
      </c>
      <c r="AB22" s="5">
        <f t="shared" si="26"/>
        <v>304784.70324106235</v>
      </c>
      <c r="AC22" s="5">
        <f t="shared" si="27"/>
        <v>517264.00416367158</v>
      </c>
      <c r="AD22" s="11"/>
      <c r="AG22" s="13">
        <v>6534967.3988753287</v>
      </c>
      <c r="AH22" s="14">
        <f>SUM(AG$4:AG22)</f>
        <v>215576835.14380085</v>
      </c>
      <c r="AI22" s="12"/>
      <c r="AJ22" s="13">
        <v>6339505.0580418007</v>
      </c>
      <c r="AK22" s="14">
        <f>SUM(AJ$4:AJ22)</f>
        <v>212351322.04206043</v>
      </c>
      <c r="AM22" s="13">
        <v>6537766.009819176</v>
      </c>
      <c r="AN22" s="14">
        <f>SUM(AM$4:AM22)</f>
        <v>222724127.70351413</v>
      </c>
      <c r="AO22" s="12"/>
      <c r="AP22" s="13">
        <v>6342303.6689856481</v>
      </c>
      <c r="AQ22" s="14">
        <f>SUM(AP$4:AP22)</f>
        <v>219498614.60177371</v>
      </c>
      <c r="AS22" s="13">
        <v>5406457.9389662491</v>
      </c>
      <c r="AT22" s="14">
        <f>SUM(AS$4:AS22)</f>
        <v>188890545.72080767</v>
      </c>
      <c r="AV22" s="13">
        <v>5228644.2887423839</v>
      </c>
      <c r="AW22" s="14">
        <f>SUM(AV$4:AV22)</f>
        <v>185759334.05178964</v>
      </c>
      <c r="AX22" s="12"/>
      <c r="AY22" s="13">
        <v>5406457.9389662491</v>
      </c>
      <c r="AZ22" s="14">
        <f>SUM(AY$4:AY22)</f>
        <v>184540545.7208077</v>
      </c>
      <c r="BB22" s="13">
        <v>5228644.2887423839</v>
      </c>
      <c r="BC22" s="14">
        <f>SUM(BB$4:BB22)</f>
        <v>181409334.05178964</v>
      </c>
      <c r="BD22" s="12"/>
      <c r="BE22" s="13">
        <v>7510028.7300187638</v>
      </c>
      <c r="BF22" s="14">
        <f>SUM(BE$4:BE22)</f>
        <v>226101832.04271039</v>
      </c>
      <c r="BH22" s="13">
        <v>6280429.6842686413</v>
      </c>
      <c r="BI22" s="14">
        <f>SUM(BH$4:BH22)</f>
        <v>208591704.55322298</v>
      </c>
      <c r="BJ22" s="12"/>
      <c r="BK22" s="13">
        <v>7510028.7300187638</v>
      </c>
      <c r="BL22" s="14">
        <f>SUM(BK$4:BK22)</f>
        <v>221751832.04271039</v>
      </c>
      <c r="BN22" s="13">
        <v>6280429.6842686413</v>
      </c>
      <c r="BO22" s="14">
        <f>SUM(BN$4:BN22)</f>
        <v>204241704.55322298</v>
      </c>
      <c r="BP22" s="12"/>
      <c r="BQ22" s="13">
        <v>5763225.9393304</v>
      </c>
      <c r="BR22" s="14">
        <f>SUM(BQ$4:BQ22)</f>
        <v>218239575.43918547</v>
      </c>
      <c r="BT22" s="13">
        <v>5534476.3175982945</v>
      </c>
      <c r="BU22" s="14">
        <f>SUM(BT$4:BT22)</f>
        <v>213870556.82872239</v>
      </c>
      <c r="BV22" s="12"/>
      <c r="BW22" s="13">
        <v>6195270.4033422545</v>
      </c>
      <c r="BX22" s="14">
        <f>SUM(BW$4:BW22)</f>
        <v>228813389.31822732</v>
      </c>
      <c r="BZ22" s="13">
        <v>5899726.6318192761</v>
      </c>
      <c r="CA22" s="14">
        <f>SUM(BZ$4:BZ22)</f>
        <v>223717931.50898165</v>
      </c>
      <c r="CB22" s="12"/>
      <c r="CC22" s="13">
        <v>5721246.7751726937</v>
      </c>
      <c r="CD22" s="14">
        <f>SUM(CC$4:CC22)</f>
        <v>196928012.72708187</v>
      </c>
      <c r="CF22" s="13">
        <v>5515372.1156137986</v>
      </c>
      <c r="CG22" s="14">
        <f>SUM(CF$4:CF22)</f>
        <v>193462035.22002107</v>
      </c>
      <c r="CH22" s="12"/>
      <c r="CI22" s="13">
        <v>5721246.7751726937</v>
      </c>
      <c r="CJ22" s="14">
        <f>SUM(CI$4:CI22)</f>
        <v>189621733.15718943</v>
      </c>
      <c r="CL22" s="13">
        <v>5515372.1156137986</v>
      </c>
      <c r="CM22" s="14">
        <f>SUM(CL$4:CL22)</f>
        <v>186155755.65012857</v>
      </c>
      <c r="CN22" s="12"/>
      <c r="CO22" s="13">
        <v>5721246.7751726937</v>
      </c>
      <c r="CP22" s="14">
        <f>SUM(CO$4:CO22)</f>
        <v>204238323.40437508</v>
      </c>
      <c r="CR22" s="13">
        <v>5492497.1534405882</v>
      </c>
      <c r="CS22" s="14">
        <f>SUM(CR$4:CR22)</f>
        <v>200933245.78770983</v>
      </c>
      <c r="CT22" s="12"/>
      <c r="CU22" s="13">
        <v>5721246.7751726937</v>
      </c>
      <c r="CV22" s="14">
        <f>SUM(CU$4:CU22)</f>
        <v>199525957.81297722</v>
      </c>
      <c r="CX22" s="13">
        <v>5492497.1534405882</v>
      </c>
      <c r="CY22" s="14">
        <f>SUM(CX$4:CX22)</f>
        <v>196220880.19631198</v>
      </c>
      <c r="CZ22" s="12"/>
      <c r="DA22" s="13">
        <v>5721246.7751726937</v>
      </c>
      <c r="DB22" s="14">
        <f>SUM(DA$4:DA22)</f>
        <v>208043113.09207153</v>
      </c>
      <c r="DD22" s="13">
        <v>5492497.1534405882</v>
      </c>
      <c r="DE22" s="14">
        <f>SUM(DD$4:DD22)</f>
        <v>204663007.50911149</v>
      </c>
      <c r="DF22" s="12"/>
      <c r="DG22" s="13">
        <v>3919128.0127658104</v>
      </c>
      <c r="DH22" s="14">
        <f>SUM(DG$4:DG22)</f>
        <v>304784703.24106234</v>
      </c>
      <c r="DI22" s="12"/>
      <c r="DJ22" s="13">
        <v>1135740.3257825566</v>
      </c>
      <c r="DK22" s="14">
        <f>SUM(DJ$4:DJ22)</f>
        <v>517264004.16367155</v>
      </c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</row>
    <row r="23" spans="1:216" ht="15.75" thickBot="1" x14ac:dyDescent="0.3">
      <c r="A23" s="4">
        <v>2042</v>
      </c>
      <c r="B23" s="5">
        <f t="shared" si="14"/>
        <v>222131.23361083536</v>
      </c>
      <c r="C23" s="5">
        <f t="shared" si="0"/>
        <v>218705.40040122165</v>
      </c>
      <c r="D23" s="5">
        <f t="shared" si="1"/>
        <v>229281.32478149247</v>
      </c>
      <c r="E23" s="5">
        <f t="shared" si="2"/>
        <v>225855.49157187872</v>
      </c>
      <c r="F23" s="5">
        <f t="shared" si="3"/>
        <v>194314.61887423875</v>
      </c>
      <c r="G23" s="5">
        <f t="shared" si="15"/>
        <v>190996.78594776447</v>
      </c>
      <c r="H23" s="5">
        <f t="shared" si="4"/>
        <v>189964.61887423877</v>
      </c>
      <c r="I23" s="5">
        <f t="shared" si="16"/>
        <v>186646.78594776447</v>
      </c>
      <c r="J23" s="5">
        <f t="shared" si="5"/>
        <v>233619.97758723749</v>
      </c>
      <c r="K23" s="5">
        <f t="shared" si="17"/>
        <v>214876.19264474578</v>
      </c>
      <c r="L23" s="5">
        <f t="shared" si="6"/>
        <v>229269.97758723749</v>
      </c>
      <c r="M23" s="5">
        <f t="shared" si="18"/>
        <v>210526.19264474578</v>
      </c>
      <c r="N23" s="5">
        <f t="shared" si="7"/>
        <v>224020.60242366372</v>
      </c>
      <c r="O23" s="5">
        <f t="shared" si="19"/>
        <v>219413.93366889458</v>
      </c>
      <c r="P23" s="5">
        <f t="shared" si="8"/>
        <v>235027.53540809624</v>
      </c>
      <c r="Q23" s="5">
        <f t="shared" si="20"/>
        <v>229627.09598406425</v>
      </c>
      <c r="R23" s="5">
        <f t="shared" si="9"/>
        <v>202667.06054740242</v>
      </c>
      <c r="S23" s="5">
        <f t="shared" si="21"/>
        <v>198987.1979104662</v>
      </c>
      <c r="T23" s="5">
        <f t="shared" si="10"/>
        <v>195360.78097750997</v>
      </c>
      <c r="U23" s="5">
        <f t="shared" si="22"/>
        <v>191680.9183405737</v>
      </c>
      <c r="V23" s="5">
        <f t="shared" si="11"/>
        <v>209977.37122469561</v>
      </c>
      <c r="W23" s="5">
        <f t="shared" si="23"/>
        <v>206434.64346372435</v>
      </c>
      <c r="X23" s="5">
        <f t="shared" si="12"/>
        <v>205265.00563329778</v>
      </c>
      <c r="Y23" s="5">
        <f t="shared" si="24"/>
        <v>201722.27787232649</v>
      </c>
      <c r="Z23" s="5">
        <f t="shared" si="13"/>
        <v>213782.16091239208</v>
      </c>
      <c r="AA23" s="5">
        <f t="shared" si="25"/>
        <v>210164.405185126</v>
      </c>
      <c r="AB23" s="5">
        <f t="shared" si="26"/>
        <v>308705.00560145912</v>
      </c>
      <c r="AC23" s="5">
        <f t="shared" si="27"/>
        <v>518399.74448945408</v>
      </c>
      <c r="AD23" s="11"/>
      <c r="AG23" s="13">
        <v>6554398.4670345057</v>
      </c>
      <c r="AH23" s="14">
        <f>SUM(AG$4:AG23)</f>
        <v>222131233.61083537</v>
      </c>
      <c r="AI23" s="12"/>
      <c r="AJ23" s="13">
        <v>6354078.3591611832</v>
      </c>
      <c r="AK23" s="14">
        <f>SUM(AJ$4:AJ23)</f>
        <v>218705400.40122163</v>
      </c>
      <c r="AM23" s="13">
        <v>6557197.077978353</v>
      </c>
      <c r="AN23" s="14">
        <f>SUM(AM$4:AM23)</f>
        <v>229281324.78149247</v>
      </c>
      <c r="AO23" s="12"/>
      <c r="AP23" s="13">
        <v>6356876.9701050306</v>
      </c>
      <c r="AQ23" s="14">
        <f>SUM(AP$4:AP23)</f>
        <v>225855491.57187873</v>
      </c>
      <c r="AS23" s="13">
        <v>5424073.1534310821</v>
      </c>
      <c r="AT23" s="14">
        <f>SUM(AS$4:AS23)</f>
        <v>194314618.87423876</v>
      </c>
      <c r="AV23" s="13">
        <v>5237451.8959748</v>
      </c>
      <c r="AW23" s="14">
        <f>SUM(AV$4:AV23)</f>
        <v>190996785.94776446</v>
      </c>
      <c r="AX23" s="12"/>
      <c r="AY23" s="13">
        <v>5424073.1534310821</v>
      </c>
      <c r="AZ23" s="14">
        <f>SUM(AY$4:AY23)</f>
        <v>189964618.87423879</v>
      </c>
      <c r="BB23" s="13">
        <v>5237451.8959748</v>
      </c>
      <c r="BC23" s="14">
        <f>SUM(BB$4:BB23)</f>
        <v>186646785.94776446</v>
      </c>
      <c r="BD23" s="12"/>
      <c r="BE23" s="13">
        <v>7518145.5445270697</v>
      </c>
      <c r="BF23" s="14">
        <f>SUM(BE$4:BE23)</f>
        <v>233619977.58723748</v>
      </c>
      <c r="BH23" s="13">
        <v>6284488.0915227942</v>
      </c>
      <c r="BI23" s="14">
        <f>SUM(BH$4:BH23)</f>
        <v>214876192.64474577</v>
      </c>
      <c r="BJ23" s="12"/>
      <c r="BK23" s="13">
        <v>7518145.5445270697</v>
      </c>
      <c r="BL23" s="14">
        <f>SUM(BK$4:BK23)</f>
        <v>229269977.58723748</v>
      </c>
      <c r="BN23" s="13">
        <v>6284488.0915227942</v>
      </c>
      <c r="BO23" s="14">
        <f>SUM(BN$4:BN23)</f>
        <v>210526192.64474577</v>
      </c>
      <c r="BP23" s="12"/>
      <c r="BQ23" s="13">
        <v>5781026.9844782408</v>
      </c>
      <c r="BR23" s="14">
        <f>SUM(BQ$4:BQ23)</f>
        <v>224020602.42366371</v>
      </c>
      <c r="BT23" s="13">
        <v>5543376.8401722144</v>
      </c>
      <c r="BU23" s="14">
        <f>SUM(BT$4:BT23)</f>
        <v>219413933.66889459</v>
      </c>
      <c r="BV23" s="12"/>
      <c r="BW23" s="13">
        <v>6214146.0898689236</v>
      </c>
      <c r="BX23" s="14">
        <f>SUM(BW$4:BW23)</f>
        <v>235027535.40809625</v>
      </c>
      <c r="BZ23" s="13">
        <v>5909164.4750826107</v>
      </c>
      <c r="CA23" s="14">
        <f>SUM(BZ$4:BZ23)</f>
        <v>229627095.98406425</v>
      </c>
      <c r="CB23" s="12"/>
      <c r="CC23" s="13">
        <v>5739047.8203205345</v>
      </c>
      <c r="CD23" s="14">
        <f>SUM(CC$4:CC23)</f>
        <v>202667060.54740241</v>
      </c>
      <c r="CF23" s="13">
        <v>5525162.6904451111</v>
      </c>
      <c r="CG23" s="14">
        <f>SUM(CF$4:CF23)</f>
        <v>198987197.91046619</v>
      </c>
      <c r="CH23" s="12"/>
      <c r="CI23" s="13">
        <v>5739047.8203205345</v>
      </c>
      <c r="CJ23" s="14">
        <f>SUM(CI$4:CI23)</f>
        <v>195360780.97750998</v>
      </c>
      <c r="CL23" s="13">
        <v>5525162.6904451111</v>
      </c>
      <c r="CM23" s="14">
        <f>SUM(CL$4:CL23)</f>
        <v>191680918.3405737</v>
      </c>
      <c r="CN23" s="12"/>
      <c r="CO23" s="13">
        <v>5739047.8203205345</v>
      </c>
      <c r="CP23" s="14">
        <f>SUM(CO$4:CO23)</f>
        <v>209977371.22469562</v>
      </c>
      <c r="CR23" s="13">
        <v>5501397.6760145081</v>
      </c>
      <c r="CS23" s="14">
        <f>SUM(CR$4:CR23)</f>
        <v>206434643.46372434</v>
      </c>
      <c r="CT23" s="12"/>
      <c r="CU23" s="13">
        <v>5739047.8203205345</v>
      </c>
      <c r="CV23" s="14">
        <f>SUM(CU$4:CU23)</f>
        <v>205265005.63329777</v>
      </c>
      <c r="CX23" s="13">
        <v>5501397.6760145081</v>
      </c>
      <c r="CY23" s="14">
        <f>SUM(CX$4:CX23)</f>
        <v>201722277.87232649</v>
      </c>
      <c r="CZ23" s="12"/>
      <c r="DA23" s="13">
        <v>5739047.8203205345</v>
      </c>
      <c r="DB23" s="14">
        <f>SUM(DA$4:DA23)</f>
        <v>213782160.91239208</v>
      </c>
      <c r="DD23" s="13">
        <v>5501397.6760145081</v>
      </c>
      <c r="DE23" s="14">
        <f>SUM(DD$4:DD23)</f>
        <v>210164405.18512601</v>
      </c>
      <c r="DF23" s="12"/>
      <c r="DG23" s="13">
        <v>3920302.3603967992</v>
      </c>
      <c r="DH23" s="14">
        <f>SUM(DG$4:DG23)</f>
        <v>308705005.60145915</v>
      </c>
      <c r="DI23" s="12"/>
      <c r="DJ23" s="13">
        <v>1135740.3257825566</v>
      </c>
      <c r="DK23" s="14">
        <f>SUM(DJ$4:DJ23)</f>
        <v>518399744.48945409</v>
      </c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</row>
    <row r="24" spans="1:216" ht="15.75" thickBot="1" x14ac:dyDescent="0.3">
      <c r="A24" s="4">
        <v>2043</v>
      </c>
      <c r="B24" s="5">
        <f t="shared" si="14"/>
        <v>230289.24682940473</v>
      </c>
      <c r="C24" s="5">
        <f t="shared" si="0"/>
        <v>226665.47477027052</v>
      </c>
      <c r="D24" s="5">
        <f t="shared" si="1"/>
        <v>237442.1366110057</v>
      </c>
      <c r="E24" s="5">
        <f t="shared" si="2"/>
        <v>233818.36455187149</v>
      </c>
      <c r="F24" s="5">
        <f t="shared" si="3"/>
        <v>202052.47288922776</v>
      </c>
      <c r="G24" s="5">
        <f t="shared" si="15"/>
        <v>198552.33615982288</v>
      </c>
      <c r="H24" s="5">
        <f t="shared" si="4"/>
        <v>197702.47288922782</v>
      </c>
      <c r="I24" s="5">
        <f t="shared" si="16"/>
        <v>194202.33615982288</v>
      </c>
      <c r="J24" s="5">
        <f t="shared" si="5"/>
        <v>243456.56007173256</v>
      </c>
      <c r="K24" s="5">
        <f t="shared" si="17"/>
        <v>223481.10709155721</v>
      </c>
      <c r="L24" s="5">
        <f t="shared" si="6"/>
        <v>239106.56007173256</v>
      </c>
      <c r="M24" s="5">
        <f t="shared" si="18"/>
        <v>219131.10709155721</v>
      </c>
      <c r="N24" s="5">
        <f t="shared" si="7"/>
        <v>229792.90340561848</v>
      </c>
      <c r="O24" s="5">
        <f t="shared" si="19"/>
        <v>224952.94750780507</v>
      </c>
      <c r="P24" s="5">
        <f t="shared" si="8"/>
        <v>242595.56849539833</v>
      </c>
      <c r="Q24" s="5">
        <f t="shared" si="20"/>
        <v>236894.77385033655</v>
      </c>
      <c r="R24" s="5">
        <f t="shared" si="9"/>
        <v>211273.9199996081</v>
      </c>
      <c r="S24" s="5">
        <f t="shared" si="21"/>
        <v>207384.09893393199</v>
      </c>
      <c r="T24" s="5">
        <f t="shared" si="10"/>
        <v>203058.88057308484</v>
      </c>
      <c r="U24" s="5">
        <f t="shared" si="22"/>
        <v>199169.05950740867</v>
      </c>
      <c r="V24" s="5">
        <f t="shared" si="11"/>
        <v>218129.85074858592</v>
      </c>
      <c r="W24" s="5">
        <f t="shared" si="23"/>
        <v>214353.83584457031</v>
      </c>
      <c r="X24" s="5">
        <f t="shared" si="12"/>
        <v>212863.36329338874</v>
      </c>
      <c r="Y24" s="5">
        <f t="shared" si="24"/>
        <v>209087.34838937319</v>
      </c>
      <c r="Z24" s="5">
        <f t="shared" si="13"/>
        <v>221934.64043628235</v>
      </c>
      <c r="AA24" s="5">
        <f t="shared" si="25"/>
        <v>218083.59756597198</v>
      </c>
      <c r="AB24" s="5">
        <f t="shared" si="26"/>
        <v>314437.35595716647</v>
      </c>
      <c r="AC24" s="5">
        <f t="shared" si="27"/>
        <v>521348.10847115063</v>
      </c>
      <c r="AD24" s="11"/>
      <c r="AG24" s="13">
        <v>8158013.2185693812</v>
      </c>
      <c r="AH24" s="14">
        <f>SUM(AG$4:AG24)</f>
        <v>230289246.82940474</v>
      </c>
      <c r="AI24" s="12"/>
      <c r="AJ24" s="13">
        <v>7960074.369048899</v>
      </c>
      <c r="AK24" s="14">
        <f>SUM(AJ$4:AJ24)</f>
        <v>226665474.77027053</v>
      </c>
      <c r="AM24" s="13">
        <v>8160811.8295132285</v>
      </c>
      <c r="AN24" s="14">
        <f>SUM(AM$4:AM24)</f>
        <v>237442136.61100569</v>
      </c>
      <c r="AO24" s="12"/>
      <c r="AP24" s="13">
        <v>7962872.9799927464</v>
      </c>
      <c r="AQ24" s="14">
        <f>SUM(AP$4:AP24)</f>
        <v>233818364.55187148</v>
      </c>
      <c r="AS24" s="13">
        <v>7737854.0149890129</v>
      </c>
      <c r="AT24" s="14">
        <f>SUM(AS$4:AS24)</f>
        <v>202052472.88922778</v>
      </c>
      <c r="AV24" s="13">
        <v>7555550.2120584249</v>
      </c>
      <c r="AW24" s="14">
        <f>SUM(AV$4:AV24)</f>
        <v>198552336.15982288</v>
      </c>
      <c r="AX24" s="12"/>
      <c r="AY24" s="13">
        <v>7737854.0149890129</v>
      </c>
      <c r="AZ24" s="14">
        <f>SUM(AY$4:AY24)</f>
        <v>197702472.88922781</v>
      </c>
      <c r="BB24" s="13">
        <v>7555550.2120584249</v>
      </c>
      <c r="BC24" s="14">
        <f>SUM(BB$4:BB24)</f>
        <v>194202336.15982288</v>
      </c>
      <c r="BD24" s="12"/>
      <c r="BE24" s="13">
        <v>9836582.4844950624</v>
      </c>
      <c r="BF24" s="14">
        <f>SUM(BE$4:BE24)</f>
        <v>243456560.07173255</v>
      </c>
      <c r="BH24" s="13">
        <v>8604914.4468114506</v>
      </c>
      <c r="BI24" s="14">
        <f>SUM(BH$4:BH24)</f>
        <v>223481107.0915572</v>
      </c>
      <c r="BJ24" s="12"/>
      <c r="BK24" s="13">
        <v>9836582.4844950624</v>
      </c>
      <c r="BL24" s="14">
        <f>SUM(BK$4:BK24)</f>
        <v>239106560.07173255</v>
      </c>
      <c r="BN24" s="13">
        <v>8604914.4468114506</v>
      </c>
      <c r="BO24" s="14">
        <f>SUM(BN$4:BN24)</f>
        <v>219131107.0915572</v>
      </c>
      <c r="BP24" s="12"/>
      <c r="BQ24" s="13">
        <v>5772300.9819547888</v>
      </c>
      <c r="BR24" s="14">
        <f>SUM(BQ$4:BQ24)</f>
        <v>229792903.40561849</v>
      </c>
      <c r="BT24" s="13">
        <v>5539013.8389104893</v>
      </c>
      <c r="BU24" s="14">
        <f>SUM(BT$4:BT24)</f>
        <v>224952947.50780508</v>
      </c>
      <c r="BV24" s="12"/>
      <c r="BW24" s="13">
        <v>7568033.0873020869</v>
      </c>
      <c r="BX24" s="14">
        <f>SUM(BW$4:BW24)</f>
        <v>242595568.49539834</v>
      </c>
      <c r="BZ24" s="13">
        <v>7267677.8662723107</v>
      </c>
      <c r="CA24" s="14">
        <f>SUM(BZ$4:BZ24)</f>
        <v>236894773.85033655</v>
      </c>
      <c r="CB24" s="12"/>
      <c r="CC24" s="13">
        <v>8606859.452205684</v>
      </c>
      <c r="CD24" s="14">
        <f>SUM(CC$4:CC24)</f>
        <v>211273919.9996081</v>
      </c>
      <c r="CF24" s="13">
        <v>8396901.0234658159</v>
      </c>
      <c r="CG24" s="14">
        <f>SUM(CF$4:CF24)</f>
        <v>207384098.93393201</v>
      </c>
      <c r="CH24" s="12"/>
      <c r="CI24" s="13">
        <v>7698099.5955748605</v>
      </c>
      <c r="CJ24" s="14">
        <f>SUM(CI$4:CI24)</f>
        <v>203058880.57308483</v>
      </c>
      <c r="CL24" s="13">
        <v>7488141.1668349905</v>
      </c>
      <c r="CM24" s="14">
        <f>SUM(CL$4:CL24)</f>
        <v>199169059.50740868</v>
      </c>
      <c r="CN24" s="12"/>
      <c r="CO24" s="13">
        <v>8152479.5238902727</v>
      </c>
      <c r="CP24" s="14">
        <f>SUM(CO$4:CO24)</f>
        <v>218129850.74858591</v>
      </c>
      <c r="CR24" s="13">
        <v>7919192.3808459733</v>
      </c>
      <c r="CS24" s="14">
        <f>SUM(CR$4:CR24)</f>
        <v>214353835.84457031</v>
      </c>
      <c r="CT24" s="12"/>
      <c r="CU24" s="13">
        <v>7598357.6600909894</v>
      </c>
      <c r="CV24" s="14">
        <f>SUM(CU$4:CU24)</f>
        <v>212863363.29338875</v>
      </c>
      <c r="CX24" s="13">
        <v>7365070.51704669</v>
      </c>
      <c r="CY24" s="14">
        <f>SUM(CX$4:CX24)</f>
        <v>209087348.38937318</v>
      </c>
      <c r="CZ24" s="12"/>
      <c r="DA24" s="13">
        <v>8152479.5238902727</v>
      </c>
      <c r="DB24" s="14">
        <f>SUM(DA$4:DA24)</f>
        <v>221934640.43628237</v>
      </c>
      <c r="DD24" s="13">
        <v>7919192.3808459733</v>
      </c>
      <c r="DE24" s="14">
        <f>SUM(DD$4:DD24)</f>
        <v>218083597.56597197</v>
      </c>
      <c r="DF24" s="12"/>
      <c r="DG24" s="13">
        <v>5732350.355707352</v>
      </c>
      <c r="DH24" s="14">
        <f>SUM(DG$4:DG24)</f>
        <v>314437355.95716649</v>
      </c>
      <c r="DI24" s="12"/>
      <c r="DJ24" s="13">
        <v>2948363.9816965349</v>
      </c>
      <c r="DK24" s="14">
        <f>SUM(DJ$4:DJ24)</f>
        <v>521348108.47115064</v>
      </c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</row>
    <row r="25" spans="1:216" ht="15.75" thickBot="1" x14ac:dyDescent="0.3">
      <c r="A25" s="4">
        <v>2044</v>
      </c>
      <c r="B25" s="5">
        <f t="shared" si="14"/>
        <v>240202.94095341899</v>
      </c>
      <c r="C25" s="5">
        <f t="shared" si="0"/>
        <v>236380.71125209483</v>
      </c>
      <c r="D25" s="5">
        <f t="shared" si="1"/>
        <v>247358.6293459638</v>
      </c>
      <c r="E25" s="5">
        <f t="shared" si="2"/>
        <v>243536.39964463963</v>
      </c>
      <c r="F25" s="5">
        <f t="shared" si="3"/>
        <v>207469.79237740953</v>
      </c>
      <c r="G25" s="5">
        <f t="shared" si="15"/>
        <v>203786.41122317303</v>
      </c>
      <c r="H25" s="5">
        <f t="shared" si="4"/>
        <v>203119.79237740955</v>
      </c>
      <c r="I25" s="5">
        <f t="shared" si="16"/>
        <v>199436.41122317303</v>
      </c>
      <c r="J25" s="5">
        <f t="shared" si="5"/>
        <v>250971.59363325257</v>
      </c>
      <c r="K25" s="5">
        <f t="shared" si="17"/>
        <v>229764.03919157648</v>
      </c>
      <c r="L25" s="5">
        <f t="shared" si="6"/>
        <v>246621.59363325257</v>
      </c>
      <c r="M25" s="5">
        <f t="shared" si="18"/>
        <v>225414.03919157648</v>
      </c>
      <c r="N25" s="5">
        <f t="shared" si="7"/>
        <v>238683.85099716095</v>
      </c>
      <c r="O25" s="5">
        <f t="shared" si="19"/>
        <v>233609.657411366</v>
      </c>
      <c r="P25" s="5">
        <f t="shared" si="8"/>
        <v>252169.22317531344</v>
      </c>
      <c r="Q25" s="5">
        <f t="shared" si="20"/>
        <v>246167.06538029888</v>
      </c>
      <c r="R25" s="5">
        <f t="shared" si="9"/>
        <v>217006.14290727957</v>
      </c>
      <c r="S25" s="5">
        <f t="shared" si="21"/>
        <v>212905.50792242013</v>
      </c>
      <c r="T25" s="5">
        <f t="shared" si="10"/>
        <v>208791.10348075631</v>
      </c>
      <c r="U25" s="5">
        <f t="shared" si="22"/>
        <v>204690.46849589681</v>
      </c>
      <c r="V25" s="5">
        <f t="shared" si="11"/>
        <v>224316.4535845728</v>
      </c>
      <c r="W25" s="5">
        <f t="shared" si="23"/>
        <v>220306.2009925757</v>
      </c>
      <c r="X25" s="5">
        <f t="shared" si="12"/>
        <v>219049.96612937565</v>
      </c>
      <c r="Y25" s="5">
        <f t="shared" si="24"/>
        <v>215039.71353737859</v>
      </c>
      <c r="Z25" s="5">
        <f t="shared" si="13"/>
        <v>228121.24327226926</v>
      </c>
      <c r="AA25" s="5">
        <f t="shared" si="25"/>
        <v>224035.96271397738</v>
      </c>
      <c r="AB25" s="5">
        <f t="shared" si="26"/>
        <v>318357.20807321335</v>
      </c>
      <c r="AC25" s="5">
        <f t="shared" si="27"/>
        <v>522483.84879693319</v>
      </c>
      <c r="AD25" s="11"/>
      <c r="AG25" s="13">
        <v>9913694.1240142621</v>
      </c>
      <c r="AH25" s="14">
        <f>SUM(AG$4:AG25)</f>
        <v>240202940.953419</v>
      </c>
      <c r="AI25" s="12"/>
      <c r="AJ25" s="13">
        <v>9715236.4818243161</v>
      </c>
      <c r="AK25" s="14">
        <f>SUM(AJ$4:AJ25)</f>
        <v>236380711.25209484</v>
      </c>
      <c r="AM25" s="13">
        <v>9916492.7349581085</v>
      </c>
      <c r="AN25" s="14">
        <f>SUM(AM$4:AM25)</f>
        <v>247358629.34596381</v>
      </c>
      <c r="AO25" s="12"/>
      <c r="AP25" s="13">
        <v>9718035.0927681644</v>
      </c>
      <c r="AQ25" s="14">
        <f>SUM(AP$4:AP25)</f>
        <v>243536399.64463964</v>
      </c>
      <c r="AS25" s="13">
        <v>5417319.4881817382</v>
      </c>
      <c r="AT25" s="14">
        <f>SUM(AS$4:AS25)</f>
        <v>207469792.37740952</v>
      </c>
      <c r="AV25" s="13">
        <v>5234075.063350128</v>
      </c>
      <c r="AW25" s="14">
        <f>SUM(AV$4:AV25)</f>
        <v>203786411.22317302</v>
      </c>
      <c r="AX25" s="12"/>
      <c r="AY25" s="13">
        <v>5417319.4881817382</v>
      </c>
      <c r="AZ25" s="14">
        <f>SUM(AY$4:AY25)</f>
        <v>203119792.37740955</v>
      </c>
      <c r="BB25" s="13">
        <v>5234075.063350128</v>
      </c>
      <c r="BC25" s="14">
        <f>SUM(BB$4:BB25)</f>
        <v>199436411.22317302</v>
      </c>
      <c r="BD25" s="12"/>
      <c r="BE25" s="13">
        <v>7515033.5615200186</v>
      </c>
      <c r="BF25" s="14">
        <f>SUM(BE$4:BE25)</f>
        <v>250971593.63325256</v>
      </c>
      <c r="BH25" s="13">
        <v>6282932.1000192687</v>
      </c>
      <c r="BI25" s="14">
        <f>SUM(BH$4:BH25)</f>
        <v>229764039.19157648</v>
      </c>
      <c r="BJ25" s="12"/>
      <c r="BK25" s="13">
        <v>7515033.5615200186</v>
      </c>
      <c r="BL25" s="14">
        <f>SUM(BK$4:BK25)</f>
        <v>246621593.63325256</v>
      </c>
      <c r="BN25" s="13">
        <v>6282932.1000192687</v>
      </c>
      <c r="BO25" s="14">
        <f>SUM(BN$4:BN25)</f>
        <v>225414039.19157648</v>
      </c>
      <c r="BP25" s="12"/>
      <c r="BQ25" s="13">
        <v>8890947.5915424414</v>
      </c>
      <c r="BR25" s="14">
        <f>SUM(BQ$4:BQ25)</f>
        <v>238683850.99716094</v>
      </c>
      <c r="BT25" s="13">
        <v>8656709.9035609458</v>
      </c>
      <c r="BU25" s="14">
        <f>SUM(BT$4:BT25)</f>
        <v>233609657.41136602</v>
      </c>
      <c r="BV25" s="12"/>
      <c r="BW25" s="13">
        <v>9573654.6799150985</v>
      </c>
      <c r="BX25" s="14">
        <f>SUM(BW$4:BW25)</f>
        <v>252169223.17531344</v>
      </c>
      <c r="BZ25" s="13">
        <v>9272291.5299623273</v>
      </c>
      <c r="CA25" s="14">
        <f>SUM(BZ$4:BZ25)</f>
        <v>246167065.38029888</v>
      </c>
      <c r="CB25" s="12"/>
      <c r="CC25" s="13">
        <v>5732222.907671473</v>
      </c>
      <c r="CD25" s="14">
        <f>SUM(CC$4:CC25)</f>
        <v>217006142.90727958</v>
      </c>
      <c r="CF25" s="13">
        <v>5521408.9884881275</v>
      </c>
      <c r="CG25" s="14">
        <f>SUM(CF$4:CF25)</f>
        <v>212905507.92242014</v>
      </c>
      <c r="CH25" s="12"/>
      <c r="CI25" s="13">
        <v>5732222.907671473</v>
      </c>
      <c r="CJ25" s="14">
        <f>SUM(CI$4:CI25)</f>
        <v>208791103.48075631</v>
      </c>
      <c r="CL25" s="13">
        <v>5521408.9884881275</v>
      </c>
      <c r="CM25" s="14">
        <f>SUM(CL$4:CL25)</f>
        <v>204690468.49589682</v>
      </c>
      <c r="CN25" s="12"/>
      <c r="CO25" s="13">
        <v>6186602.8359868852</v>
      </c>
      <c r="CP25" s="14">
        <f>SUM(CO$4:CO25)</f>
        <v>224316453.58457279</v>
      </c>
      <c r="CR25" s="13">
        <v>5952365.1480053896</v>
      </c>
      <c r="CS25" s="14">
        <f>SUM(CR$4:CR25)</f>
        <v>220306200.99257571</v>
      </c>
      <c r="CT25" s="12"/>
      <c r="CU25" s="13">
        <v>6186602.8359868852</v>
      </c>
      <c r="CV25" s="14">
        <f>SUM(CU$4:CU25)</f>
        <v>219049966.12937564</v>
      </c>
      <c r="CX25" s="13">
        <v>5952365.1480053896</v>
      </c>
      <c r="CY25" s="14">
        <f>SUM(CX$4:CX25)</f>
        <v>215039713.53737858</v>
      </c>
      <c r="CZ25" s="12"/>
      <c r="DA25" s="13">
        <v>6186602.8359868852</v>
      </c>
      <c r="DB25" s="14">
        <f>SUM(DA$4:DA25)</f>
        <v>228121243.27226925</v>
      </c>
      <c r="DD25" s="13">
        <v>5952365.1480053896</v>
      </c>
      <c r="DE25" s="14">
        <f>SUM(DD$4:DD25)</f>
        <v>224035962.71397737</v>
      </c>
      <c r="DF25" s="12"/>
      <c r="DG25" s="13">
        <v>3919852.1160468431</v>
      </c>
      <c r="DH25" s="14">
        <f>SUM(DG$4:DG25)</f>
        <v>318357208.07321334</v>
      </c>
      <c r="DI25" s="12"/>
      <c r="DJ25" s="13">
        <v>1135740.3257825566</v>
      </c>
      <c r="DK25" s="14">
        <f>SUM(DJ$4:DJ25)</f>
        <v>522483848.79693317</v>
      </c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</row>
    <row r="26" spans="1:216" ht="15.75" thickBot="1" x14ac:dyDescent="0.3">
      <c r="A26" s="4">
        <v>2045</v>
      </c>
      <c r="B26" s="5">
        <f t="shared" si="14"/>
        <v>261721.84954331905</v>
      </c>
      <c r="C26" s="5">
        <f t="shared" si="0"/>
        <v>257706.39237054676</v>
      </c>
      <c r="D26" s="5">
        <f t="shared" si="1"/>
        <v>268880.33654680772</v>
      </c>
      <c r="E26" s="5">
        <f t="shared" si="2"/>
        <v>264864.8793740354</v>
      </c>
      <c r="F26" s="5">
        <f t="shared" si="3"/>
        <v>212887.34241017484</v>
      </c>
      <c r="G26" s="5">
        <f t="shared" si="15"/>
        <v>209020.60155881493</v>
      </c>
      <c r="H26" s="5">
        <f t="shared" si="4"/>
        <v>208537.34241017487</v>
      </c>
      <c r="I26" s="5">
        <f t="shared" si="16"/>
        <v>204670.60155881493</v>
      </c>
      <c r="J26" s="5">
        <f t="shared" si="5"/>
        <v>258486.73342610031</v>
      </c>
      <c r="K26" s="5">
        <f t="shared" si="17"/>
        <v>236047.02440725963</v>
      </c>
      <c r="L26" s="5">
        <f t="shared" si="6"/>
        <v>254136.73342610031</v>
      </c>
      <c r="M26" s="5">
        <f t="shared" si="18"/>
        <v>231697.02440725963</v>
      </c>
      <c r="N26" s="5">
        <f t="shared" si="7"/>
        <v>246501.40102992626</v>
      </c>
      <c r="O26" s="5">
        <f t="shared" si="19"/>
        <v>241243.84774700794</v>
      </c>
      <c r="P26" s="5">
        <f t="shared" si="8"/>
        <v>268028.08505238494</v>
      </c>
      <c r="Q26" s="5">
        <f t="shared" si="20"/>
        <v>261735.02808326593</v>
      </c>
      <c r="R26" s="5">
        <f t="shared" si="9"/>
        <v>230063.69294004492</v>
      </c>
      <c r="S26" s="5">
        <f t="shared" si="21"/>
        <v>225779.69825806207</v>
      </c>
      <c r="T26" s="5">
        <f t="shared" si="10"/>
        <v>224138.65351352165</v>
      </c>
      <c r="U26" s="5">
        <f t="shared" si="22"/>
        <v>219854.65883153875</v>
      </c>
      <c r="V26" s="5">
        <f t="shared" si="11"/>
        <v>237374.00361733811</v>
      </c>
      <c r="W26" s="5">
        <f t="shared" si="23"/>
        <v>233180.39132821764</v>
      </c>
      <c r="X26" s="5">
        <f t="shared" si="12"/>
        <v>232107.51616214096</v>
      </c>
      <c r="Y26" s="5">
        <f t="shared" si="24"/>
        <v>227913.90387302049</v>
      </c>
      <c r="Z26" s="5">
        <f t="shared" si="13"/>
        <v>241178.79330503457</v>
      </c>
      <c r="AA26" s="5">
        <f t="shared" si="25"/>
        <v>236910.15304961929</v>
      </c>
      <c r="AB26" s="5">
        <f t="shared" si="26"/>
        <v>322277.07555889909</v>
      </c>
      <c r="AC26" s="5">
        <f t="shared" si="27"/>
        <v>523619.5891227157</v>
      </c>
      <c r="AD26" s="11"/>
      <c r="AG26" s="13">
        <v>21518908.58990005</v>
      </c>
      <c r="AH26" s="14">
        <f>SUM(AG$4:AG26)</f>
        <v>261721849.54331905</v>
      </c>
      <c r="AI26" s="12"/>
      <c r="AJ26" s="13">
        <v>21325681.118451919</v>
      </c>
      <c r="AK26" s="14">
        <f>SUM(AJ$4:AJ26)</f>
        <v>257706392.37054676</v>
      </c>
      <c r="AM26" s="13">
        <v>21521707.2008439</v>
      </c>
      <c r="AN26" s="14">
        <f>SUM(AM$4:AM26)</f>
        <v>268880336.54680771</v>
      </c>
      <c r="AO26" s="12"/>
      <c r="AP26" s="13">
        <v>21328479.72939577</v>
      </c>
      <c r="AQ26" s="14">
        <f>SUM(AP$4:AP26)</f>
        <v>264864879.37403542</v>
      </c>
      <c r="AS26" s="13">
        <v>5417550.0327653224</v>
      </c>
      <c r="AT26" s="14">
        <f>SUM(AS$4:AS26)</f>
        <v>212887342.41017485</v>
      </c>
      <c r="AV26" s="13">
        <v>5234190.3356419206</v>
      </c>
      <c r="AW26" s="14">
        <f>SUM(AV$4:AV26)</f>
        <v>209020601.55881494</v>
      </c>
      <c r="AX26" s="12"/>
      <c r="AY26" s="13">
        <v>5417550.0327653224</v>
      </c>
      <c r="AZ26" s="14">
        <f>SUM(AY$4:AY26)</f>
        <v>208537342.41017488</v>
      </c>
      <c r="BB26" s="13">
        <v>5234190.3356419206</v>
      </c>
      <c r="BC26" s="14">
        <f>SUM(BB$4:BB26)</f>
        <v>204670601.55881494</v>
      </c>
      <c r="BD26" s="12"/>
      <c r="BE26" s="13">
        <v>7515139.7928477488</v>
      </c>
      <c r="BF26" s="14">
        <f>SUM(BE$4:BE26)</f>
        <v>258486733.42610031</v>
      </c>
      <c r="BH26" s="13">
        <v>6282985.2156831343</v>
      </c>
      <c r="BI26" s="14">
        <f>SUM(BH$4:BH26)</f>
        <v>236047024.40725961</v>
      </c>
      <c r="BJ26" s="12"/>
      <c r="BK26" s="13">
        <v>7515139.7928477488</v>
      </c>
      <c r="BL26" s="14">
        <f>SUM(BK$4:BK26)</f>
        <v>254136733.42610031</v>
      </c>
      <c r="BN26" s="13">
        <v>6282985.2156831343</v>
      </c>
      <c r="BO26" s="14">
        <f>SUM(BN$4:BN26)</f>
        <v>231697024.40725961</v>
      </c>
      <c r="BP26" s="12"/>
      <c r="BQ26" s="13">
        <v>7817550.0327653224</v>
      </c>
      <c r="BR26" s="14">
        <f>SUM(BQ$4:BQ26)</f>
        <v>246501401.02992627</v>
      </c>
      <c r="BT26" s="13">
        <v>7634190.3356419206</v>
      </c>
      <c r="BU26" s="14">
        <f>SUM(BT$4:BT26)</f>
        <v>241243847.74700794</v>
      </c>
      <c r="BV26" s="12"/>
      <c r="BW26" s="13">
        <v>15858861.877071492</v>
      </c>
      <c r="BX26" s="14">
        <f>SUM(BW$4:BW26)</f>
        <v>268028085.05238494</v>
      </c>
      <c r="BZ26" s="13">
        <v>15567962.702967048</v>
      </c>
      <c r="CA26" s="14">
        <f>SUM(BZ$4:BZ26)</f>
        <v>261735028.08326593</v>
      </c>
      <c r="CB26" s="12"/>
      <c r="CC26" s="13">
        <v>13057550.032765321</v>
      </c>
      <c r="CD26" s="14">
        <f>SUM(CC$4:CC26)</f>
        <v>230063692.94004491</v>
      </c>
      <c r="CF26" s="13">
        <v>12874190.335641921</v>
      </c>
      <c r="CG26" s="14">
        <f>SUM(CF$4:CF26)</f>
        <v>225779698.25806206</v>
      </c>
      <c r="CH26" s="12"/>
      <c r="CI26" s="13">
        <v>15347550.032765321</v>
      </c>
      <c r="CJ26" s="14">
        <f>SUM(CI$4:CI26)</f>
        <v>224138653.51352164</v>
      </c>
      <c r="CL26" s="13">
        <v>15164190.335641921</v>
      </c>
      <c r="CM26" s="14">
        <f>SUM(CL$4:CL26)</f>
        <v>219854658.83153874</v>
      </c>
      <c r="CN26" s="12"/>
      <c r="CO26" s="13">
        <v>13057550.032765321</v>
      </c>
      <c r="CP26" s="14">
        <f>SUM(CO$4:CO26)</f>
        <v>237374003.61733812</v>
      </c>
      <c r="CR26" s="13">
        <v>12874190.335641921</v>
      </c>
      <c r="CS26" s="14">
        <f>SUM(CR$4:CR26)</f>
        <v>233180391.32821763</v>
      </c>
      <c r="CT26" s="12"/>
      <c r="CU26" s="13">
        <v>13057550.032765321</v>
      </c>
      <c r="CV26" s="14">
        <f>SUM(CU$4:CU26)</f>
        <v>232107516.16214097</v>
      </c>
      <c r="CX26" s="13">
        <v>12874190.335641921</v>
      </c>
      <c r="CY26" s="14">
        <f>SUM(CX$4:CX26)</f>
        <v>227913903.8730205</v>
      </c>
      <c r="CZ26" s="12"/>
      <c r="DA26" s="13">
        <v>13057550.032765321</v>
      </c>
      <c r="DB26" s="14">
        <f>SUM(DA$4:DA26)</f>
        <v>241178793.30503458</v>
      </c>
      <c r="DD26" s="13">
        <v>12874190.335641921</v>
      </c>
      <c r="DE26" s="14">
        <f>SUM(DD$4:DD26)</f>
        <v>236910153.04961929</v>
      </c>
      <c r="DF26" s="12"/>
      <c r="DG26" s="13">
        <v>3919867.4856857485</v>
      </c>
      <c r="DH26" s="14">
        <f>SUM(DG$4:DG26)</f>
        <v>322277075.5588991</v>
      </c>
      <c r="DI26" s="12"/>
      <c r="DJ26" s="13">
        <v>1135740.3257825566</v>
      </c>
      <c r="DK26" s="14">
        <f>SUM(DJ$4:DJ26)</f>
        <v>523619589.12271571</v>
      </c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</row>
    <row r="27" spans="1:216" ht="15.75" thickBot="1" x14ac:dyDescent="0.3">
      <c r="A27" s="4">
        <v>2046</v>
      </c>
      <c r="B27" s="5">
        <f t="shared" si="14"/>
        <v>268321.67705785873</v>
      </c>
      <c r="C27" s="5">
        <f t="shared" si="0"/>
        <v>264110.26268247835</v>
      </c>
      <c r="D27" s="5">
        <f t="shared" si="1"/>
        <v>275482.96267229121</v>
      </c>
      <c r="E27" s="5">
        <f t="shared" si="2"/>
        <v>271271.54829691089</v>
      </c>
      <c r="F27" s="5">
        <f t="shared" si="3"/>
        <v>218314.83750340849</v>
      </c>
      <c r="G27" s="5">
        <f t="shared" si="15"/>
        <v>214259.76442469103</v>
      </c>
      <c r="H27" s="5">
        <f t="shared" si="4"/>
        <v>213964.83750340852</v>
      </c>
      <c r="I27" s="5">
        <f t="shared" si="16"/>
        <v>209909.76442469103</v>
      </c>
      <c r="J27" s="5">
        <f t="shared" si="5"/>
        <v>266006.45574681094</v>
      </c>
      <c r="K27" s="5">
        <f t="shared" si="17"/>
        <v>242332.30088687417</v>
      </c>
      <c r="L27" s="5">
        <f t="shared" si="6"/>
        <v>261656.45574681091</v>
      </c>
      <c r="M27" s="5">
        <f t="shared" si="18"/>
        <v>237982.30088687417</v>
      </c>
      <c r="N27" s="5">
        <f t="shared" si="7"/>
        <v>251928.89612315991</v>
      </c>
      <c r="O27" s="5">
        <f t="shared" si="19"/>
        <v>246483.01061288401</v>
      </c>
      <c r="P27" s="5">
        <f t="shared" si="8"/>
        <v>274287.55230106332</v>
      </c>
      <c r="Q27" s="5">
        <f t="shared" si="20"/>
        <v>267698.29347203637</v>
      </c>
      <c r="R27" s="5">
        <f t="shared" si="9"/>
        <v>235491.18803327857</v>
      </c>
      <c r="S27" s="5">
        <f t="shared" si="21"/>
        <v>231018.86112393814</v>
      </c>
      <c r="T27" s="5">
        <f t="shared" si="10"/>
        <v>229566.14860675528</v>
      </c>
      <c r="U27" s="5">
        <f t="shared" si="22"/>
        <v>225093.82169741482</v>
      </c>
      <c r="V27" s="5">
        <f t="shared" si="11"/>
        <v>242801.49871057176</v>
      </c>
      <c r="W27" s="5">
        <f t="shared" si="23"/>
        <v>238419.55419409371</v>
      </c>
      <c r="X27" s="5">
        <f t="shared" si="12"/>
        <v>237535.01125537461</v>
      </c>
      <c r="Y27" s="5">
        <f t="shared" si="24"/>
        <v>233153.06673889657</v>
      </c>
      <c r="Z27" s="5">
        <f t="shared" si="13"/>
        <v>246606.28839826823</v>
      </c>
      <c r="AA27" s="5">
        <f t="shared" si="25"/>
        <v>242149.31591549536</v>
      </c>
      <c r="AB27" s="5">
        <f t="shared" si="26"/>
        <v>326197.60604861606</v>
      </c>
      <c r="AC27" s="5">
        <f t="shared" si="27"/>
        <v>524755.3294484982</v>
      </c>
      <c r="AD27" s="11"/>
      <c r="AG27" s="13">
        <v>6599827.5145396581</v>
      </c>
      <c r="AH27" s="14">
        <f>SUM(AG$4:AG27)</f>
        <v>268321677.05785871</v>
      </c>
      <c r="AI27" s="12"/>
      <c r="AJ27" s="13">
        <v>6403870.311931625</v>
      </c>
      <c r="AK27" s="14">
        <f>SUM(AJ$4:AJ27)</f>
        <v>264110262.68247837</v>
      </c>
      <c r="AM27" s="13">
        <v>6602626.1254835054</v>
      </c>
      <c r="AN27" s="14">
        <f>SUM(AM$4:AM27)</f>
        <v>275482962.67229122</v>
      </c>
      <c r="AO27" s="12"/>
      <c r="AP27" s="13">
        <v>6406668.9228754723</v>
      </c>
      <c r="AQ27" s="14">
        <f>SUM(AP$4:AP27)</f>
        <v>271271548.29691088</v>
      </c>
      <c r="AS27" s="13">
        <v>5427495.0932336515</v>
      </c>
      <c r="AT27" s="14">
        <f>SUM(AS$4:AS27)</f>
        <v>218314837.50340849</v>
      </c>
      <c r="AV27" s="13">
        <v>5239162.8658760851</v>
      </c>
      <c r="AW27" s="14">
        <f>SUM(AV$4:AV27)</f>
        <v>214259764.42469102</v>
      </c>
      <c r="AX27" s="12"/>
      <c r="AY27" s="13">
        <v>5427495.0932336515</v>
      </c>
      <c r="AZ27" s="14">
        <f>SUM(AY$4:AY27)</f>
        <v>213964837.50340852</v>
      </c>
      <c r="BB27" s="13">
        <v>5239162.8658760851</v>
      </c>
      <c r="BC27" s="14">
        <f>SUM(BB$4:BB27)</f>
        <v>209909764.42469102</v>
      </c>
      <c r="BD27" s="12"/>
      <c r="BE27" s="13">
        <v>7519722.3207106059</v>
      </c>
      <c r="BF27" s="14">
        <f>SUM(BE$4:BE27)</f>
        <v>266006455.74681091</v>
      </c>
      <c r="BH27" s="13">
        <v>6285276.4796145624</v>
      </c>
      <c r="BI27" s="14">
        <f>SUM(BH$4:BH27)</f>
        <v>242332300.88687417</v>
      </c>
      <c r="BJ27" s="12"/>
      <c r="BK27" s="13">
        <v>7519722.3207106059</v>
      </c>
      <c r="BL27" s="14">
        <f>SUM(BK$4:BK27)</f>
        <v>261656455.74681091</v>
      </c>
      <c r="BN27" s="13">
        <v>6285276.4796145624</v>
      </c>
      <c r="BO27" s="14">
        <f>SUM(BN$4:BN27)</f>
        <v>237982300.88687417</v>
      </c>
      <c r="BP27" s="12"/>
      <c r="BQ27" s="13">
        <v>5427495.0932336515</v>
      </c>
      <c r="BR27" s="14">
        <f>SUM(BQ$4:BQ27)</f>
        <v>251928896.12315992</v>
      </c>
      <c r="BT27" s="13">
        <v>5239162.8658760851</v>
      </c>
      <c r="BU27" s="14">
        <f>SUM(BT$4:BT27)</f>
        <v>246483010.61288401</v>
      </c>
      <c r="BV27" s="12"/>
      <c r="BW27" s="13">
        <v>6259467.2486783322</v>
      </c>
      <c r="BX27" s="14">
        <f>SUM(BW$4:BW27)</f>
        <v>274287552.3010633</v>
      </c>
      <c r="BZ27" s="13">
        <v>5963265.3887704685</v>
      </c>
      <c r="CA27" s="14">
        <f>SUM(BZ$4:BZ27)</f>
        <v>267698293.47203639</v>
      </c>
      <c r="CB27" s="12"/>
      <c r="CC27" s="13">
        <v>5427495.0932336515</v>
      </c>
      <c r="CD27" s="14">
        <f>SUM(CC$4:CC27)</f>
        <v>235491188.03327855</v>
      </c>
      <c r="CF27" s="13">
        <v>5239162.8658760851</v>
      </c>
      <c r="CG27" s="14">
        <f>SUM(CF$4:CF27)</f>
        <v>231018861.12393814</v>
      </c>
      <c r="CH27" s="12"/>
      <c r="CI27" s="13">
        <v>5427495.0932336515</v>
      </c>
      <c r="CJ27" s="14">
        <f>SUM(CI$4:CI27)</f>
        <v>229566148.60675529</v>
      </c>
      <c r="CL27" s="13">
        <v>5239162.8658760851</v>
      </c>
      <c r="CM27" s="14">
        <f>SUM(CL$4:CL27)</f>
        <v>225093821.69741482</v>
      </c>
      <c r="CN27" s="12"/>
      <c r="CO27" s="13">
        <v>5427495.0932336515</v>
      </c>
      <c r="CP27" s="14">
        <f>SUM(CO$4:CO27)</f>
        <v>242801498.71057177</v>
      </c>
      <c r="CR27" s="13">
        <v>5239162.8658760851</v>
      </c>
      <c r="CS27" s="14">
        <f>SUM(CR$4:CR27)</f>
        <v>238419554.1940937</v>
      </c>
      <c r="CT27" s="12"/>
      <c r="CU27" s="13">
        <v>5427495.0932336515</v>
      </c>
      <c r="CV27" s="14">
        <f>SUM(CU$4:CU27)</f>
        <v>237535011.25537461</v>
      </c>
      <c r="CX27" s="13">
        <v>5239162.8658760851</v>
      </c>
      <c r="CY27" s="14">
        <f>SUM(CX$4:CX27)</f>
        <v>233153066.73889658</v>
      </c>
      <c r="CZ27" s="12"/>
      <c r="DA27" s="13">
        <v>5427495.0932336515</v>
      </c>
      <c r="DB27" s="14">
        <f>SUM(DA$4:DA27)</f>
        <v>246606288.39826822</v>
      </c>
      <c r="DD27" s="13">
        <v>5239162.8658760851</v>
      </c>
      <c r="DE27" s="14">
        <f>SUM(DD$4:DD27)</f>
        <v>242149315.91549537</v>
      </c>
      <c r="DF27" s="12"/>
      <c r="DG27" s="13">
        <v>3920530.4897169708</v>
      </c>
      <c r="DH27" s="14">
        <f>SUM(DG$4:DG27)</f>
        <v>326197606.04861605</v>
      </c>
      <c r="DI27" s="12"/>
      <c r="DJ27" s="13">
        <v>1135740.3257825566</v>
      </c>
      <c r="DK27" s="14">
        <f>SUM(DJ$4:DJ27)</f>
        <v>524755329.44849825</v>
      </c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</row>
    <row r="28" spans="1:216" ht="15.75" thickBot="1" x14ac:dyDescent="0.3">
      <c r="A28" s="4">
        <v>2047</v>
      </c>
      <c r="B28" s="5">
        <f t="shared" si="14"/>
        <v>274930.26306809863</v>
      </c>
      <c r="C28" s="5">
        <f t="shared" si="0"/>
        <v>270520.70186618518</v>
      </c>
      <c r="D28" s="5">
        <f t="shared" si="1"/>
        <v>282094.34729347494</v>
      </c>
      <c r="E28" s="5">
        <f t="shared" si="2"/>
        <v>277684.78609156149</v>
      </c>
      <c r="F28" s="5">
        <f t="shared" si="3"/>
        <v>223750.30991787341</v>
      </c>
      <c r="G28" s="5">
        <f t="shared" si="15"/>
        <v>219502.91595118275</v>
      </c>
      <c r="H28" s="5">
        <f t="shared" si="4"/>
        <v>219400.30991787344</v>
      </c>
      <c r="I28" s="5">
        <f t="shared" si="16"/>
        <v>215152.91595118275</v>
      </c>
      <c r="J28" s="5">
        <f t="shared" si="5"/>
        <v>273529.85389201046</v>
      </c>
      <c r="K28" s="5">
        <f t="shared" si="17"/>
        <v>248619.41527873318</v>
      </c>
      <c r="L28" s="5">
        <f t="shared" si="6"/>
        <v>269179.85389201046</v>
      </c>
      <c r="M28" s="5">
        <f t="shared" si="18"/>
        <v>244269.41527873318</v>
      </c>
      <c r="N28" s="5">
        <f t="shared" si="7"/>
        <v>257364.36853762483</v>
      </c>
      <c r="O28" s="5">
        <f t="shared" si="19"/>
        <v>251726.16213937575</v>
      </c>
      <c r="P28" s="5">
        <f t="shared" si="8"/>
        <v>280555.52653231396</v>
      </c>
      <c r="Q28" s="5">
        <f t="shared" si="20"/>
        <v>273665.81235209305</v>
      </c>
      <c r="R28" s="5">
        <f t="shared" si="9"/>
        <v>240926.66044774349</v>
      </c>
      <c r="S28" s="5">
        <f t="shared" si="21"/>
        <v>236262.01265042988</v>
      </c>
      <c r="T28" s="5">
        <f t="shared" si="10"/>
        <v>235001.6210212202</v>
      </c>
      <c r="U28" s="5">
        <f t="shared" si="22"/>
        <v>230336.97322390653</v>
      </c>
      <c r="V28" s="5">
        <f t="shared" si="11"/>
        <v>248236.97112503668</v>
      </c>
      <c r="W28" s="5">
        <f t="shared" si="23"/>
        <v>243662.70572058542</v>
      </c>
      <c r="X28" s="5">
        <f t="shared" si="12"/>
        <v>242970.48366983954</v>
      </c>
      <c r="Y28" s="5">
        <f t="shared" si="24"/>
        <v>238396.21826538831</v>
      </c>
      <c r="Z28" s="5">
        <f t="shared" si="13"/>
        <v>252041.76081273315</v>
      </c>
      <c r="AA28" s="5">
        <f t="shared" si="25"/>
        <v>247392.4674419871</v>
      </c>
      <c r="AB28" s="5">
        <f t="shared" si="26"/>
        <v>330118.66835974844</v>
      </c>
      <c r="AC28" s="5">
        <f t="shared" si="27"/>
        <v>525891.06977428077</v>
      </c>
      <c r="AD28" s="11"/>
      <c r="AG28" s="13">
        <v>6608586.0102398787</v>
      </c>
      <c r="AH28" s="14">
        <f>SUM(AG$4:AG28)</f>
        <v>274930263.0680986</v>
      </c>
      <c r="AI28" s="12"/>
      <c r="AJ28" s="13">
        <v>6410439.1837067902</v>
      </c>
      <c r="AK28" s="14">
        <f>SUM(AJ$4:AJ28)</f>
        <v>270520701.86618519</v>
      </c>
      <c r="AM28" s="13">
        <v>6611384.621183726</v>
      </c>
      <c r="AN28" s="14">
        <f>SUM(AM$4:AM28)</f>
        <v>282094347.29347497</v>
      </c>
      <c r="AO28" s="12"/>
      <c r="AP28" s="13">
        <v>6413237.7946506375</v>
      </c>
      <c r="AQ28" s="14">
        <f>SUM(AP$4:AP28)</f>
        <v>277684786.0915615</v>
      </c>
      <c r="AS28" s="13">
        <v>5435472.4144649319</v>
      </c>
      <c r="AT28" s="14">
        <f>SUM(AS$4:AS28)</f>
        <v>223750309.91787341</v>
      </c>
      <c r="AV28" s="13">
        <v>5243151.5264917258</v>
      </c>
      <c r="AW28" s="14">
        <f>SUM(AV$4:AV28)</f>
        <v>219502915.95118275</v>
      </c>
      <c r="AX28" s="12"/>
      <c r="AY28" s="13">
        <v>5435472.4144649319</v>
      </c>
      <c r="AZ28" s="14">
        <f>SUM(AY$4:AY28)</f>
        <v>219400309.91787344</v>
      </c>
      <c r="BB28" s="13">
        <v>5243151.5264917258</v>
      </c>
      <c r="BC28" s="14">
        <f>SUM(BB$4:BB28)</f>
        <v>215152915.95118275</v>
      </c>
      <c r="BD28" s="12"/>
      <c r="BE28" s="13">
        <v>7523398.1451995289</v>
      </c>
      <c r="BF28" s="14">
        <f>SUM(BE$4:BE28)</f>
        <v>273529853.89201045</v>
      </c>
      <c r="BH28" s="13">
        <v>6287114.3918590238</v>
      </c>
      <c r="BI28" s="14">
        <f>SUM(BH$4:BH28)</f>
        <v>248619415.27873319</v>
      </c>
      <c r="BJ28" s="12"/>
      <c r="BK28" s="13">
        <v>7523398.1451995289</v>
      </c>
      <c r="BL28" s="14">
        <f>SUM(BK$4:BK28)</f>
        <v>269179853.89201045</v>
      </c>
      <c r="BN28" s="13">
        <v>6287114.3918590238</v>
      </c>
      <c r="BO28" s="14">
        <f>SUM(BN$4:BN28)</f>
        <v>244269415.27873319</v>
      </c>
      <c r="BP28" s="12"/>
      <c r="BQ28" s="13">
        <v>5435472.4144649319</v>
      </c>
      <c r="BR28" s="14">
        <f>SUM(BQ$4:BQ28)</f>
        <v>257364368.53762484</v>
      </c>
      <c r="BT28" s="13">
        <v>5243151.5264917258</v>
      </c>
      <c r="BU28" s="14">
        <f>SUM(BT$4:BT28)</f>
        <v>251726162.13937575</v>
      </c>
      <c r="BV28" s="12"/>
      <c r="BW28" s="13">
        <v>6267974.2312506642</v>
      </c>
      <c r="BX28" s="14">
        <f>SUM(BW$4:BW28)</f>
        <v>280555526.53231394</v>
      </c>
      <c r="BZ28" s="13">
        <v>5967518.8800566345</v>
      </c>
      <c r="CA28" s="14">
        <f>SUM(BZ$4:BZ28)</f>
        <v>273665812.35209304</v>
      </c>
      <c r="CB28" s="12"/>
      <c r="CC28" s="13">
        <v>5435472.4144649319</v>
      </c>
      <c r="CD28" s="14">
        <f>SUM(CC$4:CC28)</f>
        <v>240926660.44774348</v>
      </c>
      <c r="CF28" s="13">
        <v>5243151.5264917258</v>
      </c>
      <c r="CG28" s="14">
        <f>SUM(CF$4:CF28)</f>
        <v>236262012.65042987</v>
      </c>
      <c r="CH28" s="12"/>
      <c r="CI28" s="13">
        <v>5435472.4144649319</v>
      </c>
      <c r="CJ28" s="14">
        <f>SUM(CI$4:CI28)</f>
        <v>235001621.02122021</v>
      </c>
      <c r="CL28" s="13">
        <v>5243151.5264917258</v>
      </c>
      <c r="CM28" s="14">
        <f>SUM(CL$4:CL28)</f>
        <v>230336973.22390655</v>
      </c>
      <c r="CN28" s="12"/>
      <c r="CO28" s="13">
        <v>5435472.4144649319</v>
      </c>
      <c r="CP28" s="14">
        <f>SUM(CO$4:CO28)</f>
        <v>248236971.12503669</v>
      </c>
      <c r="CR28" s="13">
        <v>5243151.5264917258</v>
      </c>
      <c r="CS28" s="14">
        <f>SUM(CR$4:CR28)</f>
        <v>243662705.72058544</v>
      </c>
      <c r="CT28" s="12"/>
      <c r="CU28" s="13">
        <v>5435472.4144649319</v>
      </c>
      <c r="CV28" s="14">
        <f>SUM(CU$4:CU28)</f>
        <v>242970483.66983953</v>
      </c>
      <c r="CX28" s="13">
        <v>5243151.5264917258</v>
      </c>
      <c r="CY28" s="14">
        <f>SUM(CX$4:CX28)</f>
        <v>238396218.26538831</v>
      </c>
      <c r="CZ28" s="12"/>
      <c r="DA28" s="13">
        <v>5435472.4144649319</v>
      </c>
      <c r="DB28" s="14">
        <f>SUM(DA$4:DA28)</f>
        <v>252041760.81273314</v>
      </c>
      <c r="DD28" s="13">
        <v>5243151.5264917258</v>
      </c>
      <c r="DE28" s="14">
        <f>SUM(DD$4:DD28)</f>
        <v>247392467.4419871</v>
      </c>
      <c r="DF28" s="12"/>
      <c r="DG28" s="13">
        <v>3921062.3111323896</v>
      </c>
      <c r="DH28" s="14">
        <f>SUM(DG$4:DG28)</f>
        <v>330118668.35974842</v>
      </c>
      <c r="DI28" s="12"/>
      <c r="DJ28" s="13">
        <v>1135740.3257825566</v>
      </c>
      <c r="DK28" s="14">
        <f>SUM(DJ$4:DJ28)</f>
        <v>525891069.77428079</v>
      </c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</row>
    <row r="29" spans="1:216" ht="15.75" thickBot="1" x14ac:dyDescent="0.3">
      <c r="A29" s="4">
        <v>2048</v>
      </c>
      <c r="B29" s="5">
        <f t="shared" si="14"/>
        <v>282813.25900488382</v>
      </c>
      <c r="C29" s="5">
        <f t="shared" si="0"/>
        <v>278227.73344103753</v>
      </c>
      <c r="D29" s="5">
        <f t="shared" si="1"/>
        <v>289980.14184120396</v>
      </c>
      <c r="E29" s="5">
        <f t="shared" si="2"/>
        <v>285394.61627735768</v>
      </c>
      <c r="F29" s="5">
        <f t="shared" si="3"/>
        <v>231177.38210354582</v>
      </c>
      <c r="G29" s="5">
        <f t="shared" si="15"/>
        <v>226778.07524858287</v>
      </c>
      <c r="H29" s="5">
        <f t="shared" si="4"/>
        <v>226827.38210354585</v>
      </c>
      <c r="I29" s="5">
        <f t="shared" si="16"/>
        <v>222428.07524858287</v>
      </c>
      <c r="J29" s="5">
        <f t="shared" si="5"/>
        <v>283088.42906299687</v>
      </c>
      <c r="K29" s="5">
        <f t="shared" si="17"/>
        <v>256960.32606879031</v>
      </c>
      <c r="L29" s="5">
        <f t="shared" si="6"/>
        <v>278738.42906299687</v>
      </c>
      <c r="M29" s="5">
        <f t="shared" si="18"/>
        <v>252610.32606879031</v>
      </c>
      <c r="N29" s="5">
        <f t="shared" si="7"/>
        <v>262719.02495268791</v>
      </c>
      <c r="O29" s="5">
        <f t="shared" si="19"/>
        <v>256928.90566616654</v>
      </c>
      <c r="P29" s="5">
        <f t="shared" si="8"/>
        <v>288100.45869892184</v>
      </c>
      <c r="Q29" s="5">
        <f t="shared" si="20"/>
        <v>280953.38009230141</v>
      </c>
      <c r="R29" s="5">
        <f t="shared" si="9"/>
        <v>248907.85449721516</v>
      </c>
      <c r="S29" s="5">
        <f t="shared" si="21"/>
        <v>244091.29381162926</v>
      </c>
      <c r="T29" s="5">
        <f t="shared" si="10"/>
        <v>242074.05521406105</v>
      </c>
      <c r="U29" s="5">
        <f t="shared" si="22"/>
        <v>237257.4945284751</v>
      </c>
      <c r="V29" s="5">
        <f t="shared" si="11"/>
        <v>255763.78524619297</v>
      </c>
      <c r="W29" s="5">
        <f t="shared" si="23"/>
        <v>251037.60695346943</v>
      </c>
      <c r="X29" s="5">
        <f t="shared" si="12"/>
        <v>249943.17592719651</v>
      </c>
      <c r="Y29" s="5">
        <f t="shared" si="24"/>
        <v>245216.99763447302</v>
      </c>
      <c r="Z29" s="5">
        <f t="shared" si="13"/>
        <v>259568.57493388941</v>
      </c>
      <c r="AA29" s="5">
        <f t="shared" si="25"/>
        <v>254767.36867487108</v>
      </c>
      <c r="AB29" s="5">
        <f t="shared" si="26"/>
        <v>335596.96659350133</v>
      </c>
      <c r="AC29" s="5">
        <f t="shared" si="27"/>
        <v>528589.43375597731</v>
      </c>
      <c r="AD29" s="11"/>
      <c r="AG29" s="13">
        <v>7882995.936785195</v>
      </c>
      <c r="AH29" s="14">
        <f>SUM(AG$4:AG29)</f>
        <v>282813259.00488383</v>
      </c>
      <c r="AI29" s="12"/>
      <c r="AJ29" s="13">
        <v>7707031.5748523371</v>
      </c>
      <c r="AK29" s="14">
        <f>SUM(AJ$4:AJ29)</f>
        <v>278227733.44103754</v>
      </c>
      <c r="AM29" s="13">
        <v>7885794.5477290424</v>
      </c>
      <c r="AN29" s="14">
        <f>SUM(AM$4:AM29)</f>
        <v>289980141.84120399</v>
      </c>
      <c r="AO29" s="12"/>
      <c r="AP29" s="13">
        <v>7709830.1857961845</v>
      </c>
      <c r="AQ29" s="14">
        <f>SUM(AP$4:AP29)</f>
        <v>285394616.2773577</v>
      </c>
      <c r="AS29" s="13">
        <v>7427072.1856723921</v>
      </c>
      <c r="AT29" s="14">
        <f>SUM(AS$4:AS29)</f>
        <v>231177382.10354581</v>
      </c>
      <c r="AV29" s="13">
        <v>7275159.2974001151</v>
      </c>
      <c r="AW29" s="14">
        <f>SUM(AV$4:AV29)</f>
        <v>226778075.24858287</v>
      </c>
      <c r="AX29" s="12"/>
      <c r="AY29" s="13">
        <v>7427072.1856723921</v>
      </c>
      <c r="AZ29" s="14">
        <f>SUM(AY$4:AY29)</f>
        <v>226827382.10354584</v>
      </c>
      <c r="BB29" s="13">
        <v>7275159.2974001151</v>
      </c>
      <c r="BC29" s="14">
        <f>SUM(BB$4:BB29)</f>
        <v>222428075.24858287</v>
      </c>
      <c r="BD29" s="12"/>
      <c r="BE29" s="13">
        <v>9558575.1709864233</v>
      </c>
      <c r="BF29" s="14">
        <f>SUM(BE$4:BE29)</f>
        <v>283088429.06299686</v>
      </c>
      <c r="BH29" s="13">
        <v>8340910.7900571302</v>
      </c>
      <c r="BI29" s="14">
        <f>SUM(BH$4:BH29)</f>
        <v>256960326.06879032</v>
      </c>
      <c r="BJ29" s="12"/>
      <c r="BK29" s="13">
        <v>9558575.1709864233</v>
      </c>
      <c r="BL29" s="14">
        <f>SUM(BK$4:BK29)</f>
        <v>278738429.06299686</v>
      </c>
      <c r="BN29" s="13">
        <v>8340910.7900571302</v>
      </c>
      <c r="BO29" s="14">
        <f>SUM(BN$4:BN29)</f>
        <v>252610326.06879032</v>
      </c>
      <c r="BP29" s="12"/>
      <c r="BQ29" s="13">
        <v>5354656.4150630729</v>
      </c>
      <c r="BR29" s="14">
        <f>SUM(BQ$4:BQ29)</f>
        <v>262719024.95268792</v>
      </c>
      <c r="BT29" s="13">
        <v>5202743.5267907958</v>
      </c>
      <c r="BU29" s="14">
        <f>SUM(BT$4:BT29)</f>
        <v>256928905.66616654</v>
      </c>
      <c r="BV29" s="12"/>
      <c r="BW29" s="13">
        <v>7544932.1666079173</v>
      </c>
      <c r="BX29" s="14">
        <f>SUM(BW$4:BW29)</f>
        <v>288100458.69892186</v>
      </c>
      <c r="BZ29" s="13">
        <v>7287567.7402083799</v>
      </c>
      <c r="CA29" s="14">
        <f>SUM(BZ$4:BZ29)</f>
        <v>280953380.09230143</v>
      </c>
      <c r="CB29" s="12"/>
      <c r="CC29" s="13">
        <v>7981194.0494716754</v>
      </c>
      <c r="CD29" s="14">
        <f>SUM(CC$4:CC29)</f>
        <v>248907854.49721515</v>
      </c>
      <c r="CF29" s="13">
        <v>7829281.1611993983</v>
      </c>
      <c r="CG29" s="14">
        <f>SUM(CF$4:CF29)</f>
        <v>244091293.81162927</v>
      </c>
      <c r="CH29" s="12"/>
      <c r="CI29" s="13">
        <v>7072434.1928408509</v>
      </c>
      <c r="CJ29" s="14">
        <f>SUM(CI$4:CI29)</f>
        <v>242074055.21406105</v>
      </c>
      <c r="CL29" s="13">
        <v>6920521.3045685738</v>
      </c>
      <c r="CM29" s="14">
        <f>SUM(CL$4:CL29)</f>
        <v>237257494.52847511</v>
      </c>
      <c r="CN29" s="12"/>
      <c r="CO29" s="13">
        <v>7526814.1211562632</v>
      </c>
      <c r="CP29" s="14">
        <f>SUM(CO$4:CO29)</f>
        <v>255763785.24619296</v>
      </c>
      <c r="CR29" s="13">
        <v>7374901.2328839861</v>
      </c>
      <c r="CS29" s="14">
        <f>SUM(CR$4:CR29)</f>
        <v>251037606.95346943</v>
      </c>
      <c r="CT29" s="12"/>
      <c r="CU29" s="13">
        <v>6972692.2573569799</v>
      </c>
      <c r="CV29" s="14">
        <f>SUM(CU$4:CU29)</f>
        <v>249943175.9271965</v>
      </c>
      <c r="CX29" s="13">
        <v>6820779.3690847028</v>
      </c>
      <c r="CY29" s="14">
        <f>SUM(CX$4:CX29)</f>
        <v>245216997.63447303</v>
      </c>
      <c r="CZ29" s="12"/>
      <c r="DA29" s="13">
        <v>7526814.1211562632</v>
      </c>
      <c r="DB29" s="14">
        <f>SUM(DA$4:DA29)</f>
        <v>259568574.93388942</v>
      </c>
      <c r="DD29" s="13">
        <v>7374901.2328839861</v>
      </c>
      <c r="DE29" s="14">
        <f>SUM(DD$4:DD29)</f>
        <v>254767368.67487109</v>
      </c>
      <c r="DF29" s="12"/>
      <c r="DG29" s="13">
        <v>5478298.233752911</v>
      </c>
      <c r="DH29" s="14">
        <f>SUM(DG$4:DG29)</f>
        <v>335596966.59350133</v>
      </c>
      <c r="DI29" s="12"/>
      <c r="DJ29" s="13">
        <v>2698363.9816965349</v>
      </c>
      <c r="DK29" s="14">
        <f>SUM(DJ$4:DJ29)</f>
        <v>528589433.75597733</v>
      </c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</row>
    <row r="30" spans="1:216" ht="15.75" thickBot="1" x14ac:dyDescent="0.3">
      <c r="A30" s="4">
        <v>2049</v>
      </c>
      <c r="B30" s="5">
        <f t="shared" si="14"/>
        <v>235403.63381287153</v>
      </c>
      <c r="C30" s="5">
        <f t="shared" si="0"/>
        <v>230818.10824902522</v>
      </c>
      <c r="D30" s="5">
        <f t="shared" si="1"/>
        <v>242790.9496241021</v>
      </c>
      <c r="E30" s="5">
        <f t="shared" si="2"/>
        <v>238205.42406025578</v>
      </c>
      <c r="F30" s="5">
        <f t="shared" si="3"/>
        <v>204488.03002981312</v>
      </c>
      <c r="G30" s="5">
        <f t="shared" si="15"/>
        <v>200088.72317485017</v>
      </c>
      <c r="H30" s="5">
        <f t="shared" si="4"/>
        <v>200350.43002981311</v>
      </c>
      <c r="I30" s="5">
        <f t="shared" si="16"/>
        <v>195951.12317485016</v>
      </c>
      <c r="J30" s="5">
        <f t="shared" si="5"/>
        <v>256399.07698926414</v>
      </c>
      <c r="K30" s="5">
        <f t="shared" si="17"/>
        <v>230270.97399505757</v>
      </c>
      <c r="L30" s="5">
        <f t="shared" si="6"/>
        <v>251360.41984640699</v>
      </c>
      <c r="M30" s="5">
        <f t="shared" si="18"/>
        <v>225232.31685220046</v>
      </c>
      <c r="N30" s="5">
        <f t="shared" si="7"/>
        <v>225991.09876733203</v>
      </c>
      <c r="O30" s="5">
        <f t="shared" si="19"/>
        <v>220200.97948081067</v>
      </c>
      <c r="P30" s="5">
        <f t="shared" si="8"/>
        <v>237232.42838658186</v>
      </c>
      <c r="Q30" s="5">
        <f t="shared" si="20"/>
        <v>230085.34977996143</v>
      </c>
      <c r="R30" s="5">
        <f t="shared" si="9"/>
        <v>215130.14917207434</v>
      </c>
      <c r="S30" s="5">
        <f t="shared" si="21"/>
        <v>210313.58848648847</v>
      </c>
      <c r="T30" s="5">
        <f t="shared" si="10"/>
        <v>209284.67945881272</v>
      </c>
      <c r="U30" s="5">
        <f t="shared" si="22"/>
        <v>204468.11877322677</v>
      </c>
      <c r="V30" s="5">
        <f t="shared" si="11"/>
        <v>219673.16379201991</v>
      </c>
      <c r="W30" s="5">
        <f t="shared" si="23"/>
        <v>214946.98549929637</v>
      </c>
      <c r="X30" s="5">
        <f t="shared" si="12"/>
        <v>215675.32006442131</v>
      </c>
      <c r="Y30" s="5">
        <f t="shared" si="24"/>
        <v>210949.14177169782</v>
      </c>
      <c r="Z30" s="5">
        <f t="shared" si="13"/>
        <v>223616.98470859497</v>
      </c>
      <c r="AA30" s="5">
        <f t="shared" si="25"/>
        <v>218815.77844957667</v>
      </c>
      <c r="AB30" s="5">
        <f t="shared" si="26"/>
        <v>229605.41770973278</v>
      </c>
      <c r="AC30" s="5">
        <f t="shared" si="27"/>
        <v>248532.61820554215</v>
      </c>
      <c r="AD30" s="11"/>
      <c r="AG30" s="15">
        <v>-47409625.192012295</v>
      </c>
      <c r="AH30" s="16">
        <f>SUM(AG$4:AG30)</f>
        <v>235403633.81287152</v>
      </c>
      <c r="AI30" s="12"/>
      <c r="AJ30" s="15">
        <v>-47409625.192012295</v>
      </c>
      <c r="AK30" s="16">
        <f>SUM(AJ$4:AJ30)</f>
        <v>230818108.24902523</v>
      </c>
      <c r="AM30" s="15">
        <v>-47189192.217101902</v>
      </c>
      <c r="AN30" s="16">
        <f>SUM(AM$4:AM30)</f>
        <v>242790949.62410209</v>
      </c>
      <c r="AO30" s="12"/>
      <c r="AP30" s="15">
        <v>-47189192.217101902</v>
      </c>
      <c r="AQ30" s="16">
        <f>SUM(AP$4:AP30)</f>
        <v>238205424.0602558</v>
      </c>
      <c r="AS30" s="15">
        <v>-26689352.073732719</v>
      </c>
      <c r="AT30" s="16">
        <f>SUM(AS$4:AS30)</f>
        <v>204488030.02981311</v>
      </c>
      <c r="AV30" s="15">
        <v>-26689352.073732719</v>
      </c>
      <c r="AW30" s="16">
        <f>SUM(AV$4:AV30)</f>
        <v>200088723.17485017</v>
      </c>
      <c r="AX30" s="12"/>
      <c r="AY30" s="15">
        <v>-26476952.073732719</v>
      </c>
      <c r="AZ30" s="16">
        <f>SUM(AY$4:AY30)</f>
        <v>200350430.02981311</v>
      </c>
      <c r="BB30" s="15">
        <v>-26476952.073732719</v>
      </c>
      <c r="BC30" s="16">
        <f>SUM(BB$4:BB30)</f>
        <v>195951123.17485017</v>
      </c>
      <c r="BD30" s="12"/>
      <c r="BE30" s="15">
        <v>-26689352.073732719</v>
      </c>
      <c r="BF30" s="16">
        <f>SUM(BE$4:BE30)</f>
        <v>256399076.98926413</v>
      </c>
      <c r="BH30" s="15">
        <v>-26689352.073732719</v>
      </c>
      <c r="BI30" s="16">
        <f>SUM(BH$4:BH30)</f>
        <v>230270973.99505758</v>
      </c>
      <c r="BJ30" s="12"/>
      <c r="BK30" s="15">
        <v>-27378009.216589861</v>
      </c>
      <c r="BL30" s="16">
        <f>SUM(BK$4:BK30)</f>
        <v>251360419.846407</v>
      </c>
      <c r="BN30" s="15">
        <v>-27378009.216589861</v>
      </c>
      <c r="BO30" s="16">
        <f>SUM(BN$4:BN30)</f>
        <v>225232316.85220045</v>
      </c>
      <c r="BP30" s="12"/>
      <c r="BQ30" s="15">
        <v>-36727926.185355872</v>
      </c>
      <c r="BR30" s="16">
        <f>SUM(BQ$4:BQ30)</f>
        <v>225991098.76733205</v>
      </c>
      <c r="BT30" s="15">
        <v>-36727926.185355872</v>
      </c>
      <c r="BU30" s="16">
        <f>SUM(BT$4:BT30)</f>
        <v>220200979.48081067</v>
      </c>
      <c r="BV30" s="12"/>
      <c r="BW30" s="15">
        <v>-50868030.312339991</v>
      </c>
      <c r="BX30" s="16">
        <f>SUM(BW$4:BW30)</f>
        <v>237232428.38658187</v>
      </c>
      <c r="BZ30" s="15">
        <v>-50868030.312339991</v>
      </c>
      <c r="CA30" s="16">
        <f>SUM(BZ$4:BZ30)</f>
        <v>230085349.77996144</v>
      </c>
      <c r="CB30" s="12"/>
      <c r="CC30" s="15">
        <v>-33777705.325140812</v>
      </c>
      <c r="CD30" s="16">
        <f>SUM(CC$4:CC30)</f>
        <v>215130149.17207435</v>
      </c>
      <c r="CF30" s="15">
        <v>-33777705.325140812</v>
      </c>
      <c r="CG30" s="16">
        <f>SUM(CF$4:CF30)</f>
        <v>210313588.48648846</v>
      </c>
      <c r="CH30" s="12"/>
      <c r="CI30" s="15">
        <v>-32789375.755248334</v>
      </c>
      <c r="CJ30" s="16">
        <f>SUM(CI$4:CI30)</f>
        <v>209284679.45881271</v>
      </c>
      <c r="CL30" s="15">
        <v>-32789375.755248334</v>
      </c>
      <c r="CM30" s="16">
        <f>SUM(CL$4:CL30)</f>
        <v>204468118.77322677</v>
      </c>
      <c r="CN30" s="12"/>
      <c r="CO30" s="15">
        <v>-36090621.454173066</v>
      </c>
      <c r="CP30" s="16">
        <f>SUM(CO$4:CO30)</f>
        <v>219673163.7920199</v>
      </c>
      <c r="CR30" s="15">
        <v>-36090621.454173066</v>
      </c>
      <c r="CS30" s="16">
        <f>SUM(CR$4:CR30)</f>
        <v>214946985.49929637</v>
      </c>
      <c r="CT30" s="12"/>
      <c r="CU30" s="15">
        <v>-34267855.862775221</v>
      </c>
      <c r="CV30" s="16">
        <f>SUM(CU$4:CU30)</f>
        <v>215675320.0644213</v>
      </c>
      <c r="CX30" s="15">
        <v>-34267855.862775221</v>
      </c>
      <c r="CY30" s="16">
        <f>SUM(CX$4:CX30)</f>
        <v>210949141.77169782</v>
      </c>
      <c r="CZ30" s="12"/>
      <c r="DA30" s="15">
        <v>-35951590.225294426</v>
      </c>
      <c r="DB30" s="16">
        <f>SUM(DA$4:DA30)</f>
        <v>223616984.70859498</v>
      </c>
      <c r="DD30" s="15">
        <v>-35951590.225294426</v>
      </c>
      <c r="DE30" s="16">
        <f>SUM(DD$4:DD30)</f>
        <v>218815778.44957668</v>
      </c>
      <c r="DF30" s="12"/>
      <c r="DG30" s="15">
        <v>-105991548.88376856</v>
      </c>
      <c r="DH30" s="16">
        <f>SUM(DG$4:DG30)</f>
        <v>229605417.70973277</v>
      </c>
      <c r="DI30" s="12"/>
      <c r="DJ30" s="15">
        <v>-280056815.55043519</v>
      </c>
      <c r="DK30" s="16">
        <f>SUM(DJ$4:DJ30)</f>
        <v>248532618.20554215</v>
      </c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</row>
    <row r="31" spans="1:216" x14ac:dyDescent="0.25"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</row>
  </sheetData>
  <sheetProtection algorithmName="SHA-512" hashValue="7SHG1h+ZBKthVAxCiK5KcUd2Hu6T4AKCZubHf+fV0HN0TgVc+Hcezrb4ri9NgnVNZ5769dnrL9RrPkSEp5UhRA==" saltValue="YftVpc6KOz0RRB/KnfpESA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Q122"/>
  <sheetViews>
    <sheetView showGridLines="0" workbookViewId="0">
      <selection activeCell="G20" sqref="G20"/>
    </sheetView>
  </sheetViews>
  <sheetFormatPr defaultColWidth="8.85546875" defaultRowHeight="15" x14ac:dyDescent="0.25"/>
  <cols>
    <col min="1" max="1" width="5" bestFit="1" customWidth="1"/>
    <col min="2" max="29" width="15.85546875" customWidth="1"/>
    <col min="30" max="30" width="3.7109375" customWidth="1"/>
    <col min="31" max="31" width="10.28515625" bestFit="1" customWidth="1"/>
    <col min="32" max="32" width="3.42578125" customWidth="1"/>
    <col min="33" max="33" width="12.7109375" bestFit="1" customWidth="1"/>
    <col min="34" max="34" width="12.7109375" customWidth="1"/>
    <col min="35" max="35" width="13.7109375" bestFit="1" customWidth="1"/>
    <col min="36" max="36" width="3" customWidth="1"/>
    <col min="37" max="37" width="12.7109375" customWidth="1"/>
    <col min="38" max="38" width="15" bestFit="1" customWidth="1"/>
    <col min="39" max="39" width="14.7109375" bestFit="1" customWidth="1"/>
    <col min="40" max="40" width="3" customWidth="1"/>
    <col min="41" max="42" width="12.7109375" bestFit="1" customWidth="1"/>
    <col min="43" max="43" width="14.7109375" bestFit="1" customWidth="1"/>
    <col min="44" max="44" width="3.28515625" customWidth="1"/>
    <col min="45" max="46" width="12.7109375" bestFit="1" customWidth="1"/>
    <col min="47" max="47" width="14" bestFit="1" customWidth="1"/>
    <col min="48" max="48" width="3.140625" customWidth="1"/>
    <col min="49" max="50" width="12.7109375" bestFit="1" customWidth="1"/>
    <col min="51" max="51" width="14" bestFit="1" customWidth="1"/>
    <col min="52" max="52" width="2.85546875" customWidth="1"/>
    <col min="53" max="54" width="12.7109375" bestFit="1" customWidth="1"/>
    <col min="55" max="55" width="14" bestFit="1" customWidth="1"/>
    <col min="56" max="56" width="2.28515625" customWidth="1"/>
    <col min="57" max="58" width="12.7109375" bestFit="1" customWidth="1"/>
    <col min="59" max="59" width="14" bestFit="1" customWidth="1"/>
    <col min="60" max="60" width="2.85546875" customWidth="1"/>
    <col min="61" max="61" width="16" bestFit="1" customWidth="1"/>
    <col min="62" max="62" width="12.7109375" bestFit="1" customWidth="1"/>
    <col min="63" max="63" width="14" bestFit="1" customWidth="1"/>
    <col min="64" max="64" width="2.42578125" customWidth="1"/>
    <col min="65" max="66" width="12.7109375" bestFit="1" customWidth="1"/>
    <col min="67" max="67" width="14" bestFit="1" customWidth="1"/>
    <col min="68" max="68" width="3.140625" customWidth="1"/>
    <col min="69" max="69" width="12.140625" customWidth="1"/>
    <col min="70" max="70" width="12.7109375" bestFit="1" customWidth="1"/>
    <col min="71" max="71" width="14" bestFit="1" customWidth="1"/>
    <col min="72" max="72" width="3.140625" customWidth="1"/>
    <col min="73" max="74" width="12.7109375" bestFit="1" customWidth="1"/>
    <col min="75" max="75" width="14" bestFit="1" customWidth="1"/>
    <col min="76" max="76" width="2.140625" customWidth="1"/>
    <col min="77" max="77" width="14.140625" customWidth="1"/>
    <col min="78" max="78" width="12.7109375" bestFit="1" customWidth="1"/>
    <col min="79" max="79" width="14" bestFit="1" customWidth="1"/>
    <col min="80" max="80" width="2.85546875" customWidth="1"/>
    <col min="81" max="82" width="12.7109375" bestFit="1" customWidth="1"/>
    <col min="83" max="83" width="14" bestFit="1" customWidth="1"/>
    <col min="84" max="84" width="3.28515625" customWidth="1"/>
    <col min="85" max="86" width="12.7109375" bestFit="1" customWidth="1"/>
    <col min="87" max="87" width="14" bestFit="1" customWidth="1"/>
    <col min="88" max="88" width="3.42578125" customWidth="1"/>
    <col min="89" max="90" width="12.7109375" bestFit="1" customWidth="1"/>
    <col min="91" max="91" width="14" bestFit="1" customWidth="1"/>
    <col min="92" max="92" width="3" customWidth="1"/>
    <col min="93" max="94" width="12.7109375" bestFit="1" customWidth="1"/>
    <col min="95" max="95" width="14" bestFit="1" customWidth="1"/>
    <col min="96" max="96" width="2.28515625" customWidth="1"/>
    <col min="97" max="98" width="12.7109375" bestFit="1" customWidth="1"/>
    <col min="99" max="99" width="14" bestFit="1" customWidth="1"/>
    <col min="100" max="100" width="3" customWidth="1"/>
    <col min="101" max="101" width="13.7109375" bestFit="1" customWidth="1"/>
    <col min="102" max="102" width="12.7109375" bestFit="1" customWidth="1"/>
    <col min="103" max="103" width="14" bestFit="1" customWidth="1"/>
    <col min="104" max="104" width="2.85546875" customWidth="1"/>
    <col min="105" max="106" width="12.7109375" bestFit="1" customWidth="1"/>
    <col min="107" max="107" width="14" bestFit="1" customWidth="1"/>
    <col min="108" max="108" width="2.42578125" customWidth="1"/>
    <col min="109" max="109" width="14" customWidth="1"/>
    <col min="110" max="110" width="12.7109375" bestFit="1" customWidth="1"/>
    <col min="111" max="111" width="14" bestFit="1" customWidth="1"/>
    <col min="112" max="112" width="2.42578125" customWidth="1"/>
    <col min="113" max="114" width="12.7109375" bestFit="1" customWidth="1"/>
    <col min="115" max="115" width="14" bestFit="1" customWidth="1"/>
    <col min="116" max="116" width="3" customWidth="1"/>
    <col min="117" max="117" width="14.42578125" bestFit="1" customWidth="1"/>
    <col min="118" max="118" width="12.7109375" bestFit="1" customWidth="1"/>
    <col min="119" max="119" width="14" bestFit="1" customWidth="1"/>
    <col min="120" max="120" width="2" customWidth="1"/>
    <col min="121" max="122" width="12.7109375" bestFit="1" customWidth="1"/>
    <col min="123" max="123" width="14" bestFit="1" customWidth="1"/>
    <col min="124" max="124" width="3.140625" customWidth="1"/>
    <col min="125" max="125" width="15.140625" bestFit="1" customWidth="1"/>
    <col min="126" max="126" width="12.7109375" bestFit="1" customWidth="1"/>
    <col min="127" max="127" width="14" bestFit="1" customWidth="1"/>
    <col min="128" max="128" width="3.28515625" customWidth="1"/>
    <col min="129" max="130" width="12.7109375" bestFit="1" customWidth="1"/>
    <col min="131" max="131" width="14" bestFit="1" customWidth="1"/>
    <col min="132" max="132" width="3" customWidth="1"/>
    <col min="133" max="133" width="15.140625" bestFit="1" customWidth="1"/>
    <col min="134" max="134" width="12.7109375" bestFit="1" customWidth="1"/>
    <col min="135" max="135" width="14" bestFit="1" customWidth="1"/>
    <col min="136" max="136" width="2.7109375" customWidth="1"/>
    <col min="137" max="137" width="13.7109375" bestFit="1" customWidth="1"/>
    <col min="138" max="138" width="12.7109375" bestFit="1" customWidth="1"/>
    <col min="139" max="139" width="14" bestFit="1" customWidth="1"/>
    <col min="140" max="140" width="2.7109375" customWidth="1"/>
    <col min="141" max="142" width="13.7109375" bestFit="1" customWidth="1"/>
    <col min="143" max="143" width="14" bestFit="1" customWidth="1"/>
  </cols>
  <sheetData>
    <row r="1" spans="1:147" ht="15.75" thickBot="1" x14ac:dyDescent="0.3"/>
    <row r="2" spans="1:147" ht="15.75" thickBot="1" x14ac:dyDescent="0.3">
      <c r="A2" s="1"/>
      <c r="B2" s="7" t="s">
        <v>47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9"/>
      <c r="AG2" s="18" t="s">
        <v>3</v>
      </c>
      <c r="AH2" s="27"/>
      <c r="AI2" s="19"/>
      <c r="AJ2" s="20"/>
      <c r="AK2" s="18" t="s">
        <v>64</v>
      </c>
      <c r="AL2" s="27"/>
      <c r="AM2" s="19"/>
      <c r="AN2" s="20"/>
      <c r="AO2" s="18" t="s">
        <v>4</v>
      </c>
      <c r="AP2" s="27"/>
      <c r="AQ2" s="19"/>
      <c r="AR2" s="20"/>
      <c r="AS2" s="18" t="s">
        <v>65</v>
      </c>
      <c r="AT2" s="27"/>
      <c r="AU2" s="19"/>
      <c r="AV2" s="20"/>
      <c r="AW2" s="18" t="s">
        <v>8</v>
      </c>
      <c r="AX2" s="27"/>
      <c r="AY2" s="19"/>
      <c r="AZ2" s="20"/>
      <c r="BA2" s="18" t="s">
        <v>66</v>
      </c>
      <c r="BB2" s="27"/>
      <c r="BC2" s="19"/>
      <c r="BD2" s="20"/>
      <c r="BE2" s="18" t="s">
        <v>11</v>
      </c>
      <c r="BF2" s="27"/>
      <c r="BG2" s="19"/>
      <c r="BH2" s="20"/>
      <c r="BI2" s="18" t="s">
        <v>67</v>
      </c>
      <c r="BJ2" s="27"/>
      <c r="BK2" s="19"/>
      <c r="BL2" s="20"/>
      <c r="BM2" s="18" t="s">
        <v>14</v>
      </c>
      <c r="BN2" s="27"/>
      <c r="BO2" s="19"/>
      <c r="BP2" s="20"/>
      <c r="BQ2" s="18" t="s">
        <v>53</v>
      </c>
      <c r="BR2" s="27"/>
      <c r="BS2" s="19"/>
      <c r="BT2" s="20"/>
      <c r="BU2" s="18" t="s">
        <v>15</v>
      </c>
      <c r="BV2" s="27"/>
      <c r="BW2" s="19"/>
      <c r="BX2" s="20"/>
      <c r="BY2" s="18" t="s">
        <v>54</v>
      </c>
      <c r="BZ2" s="27"/>
      <c r="CA2" s="19"/>
      <c r="CB2" s="20"/>
      <c r="CC2" s="18" t="s">
        <v>10</v>
      </c>
      <c r="CD2" s="27"/>
      <c r="CE2" s="19"/>
      <c r="CF2" s="20"/>
      <c r="CG2" s="18" t="s">
        <v>55</v>
      </c>
      <c r="CH2" s="27"/>
      <c r="CI2" s="19"/>
      <c r="CJ2" s="20"/>
      <c r="CK2" s="18" t="s">
        <v>16</v>
      </c>
      <c r="CL2" s="27"/>
      <c r="CM2" s="19"/>
      <c r="CN2" s="20"/>
      <c r="CO2" s="18" t="s">
        <v>56</v>
      </c>
      <c r="CP2" s="27"/>
      <c r="CQ2" s="19"/>
      <c r="CR2" s="20"/>
      <c r="CS2" s="18" t="s">
        <v>17</v>
      </c>
      <c r="CT2" s="27"/>
      <c r="CU2" s="19"/>
      <c r="CV2" s="20"/>
      <c r="CW2" s="18" t="s">
        <v>57</v>
      </c>
      <c r="CX2" s="27"/>
      <c r="CY2" s="19"/>
      <c r="CZ2" s="20"/>
      <c r="DA2" s="18" t="s">
        <v>19</v>
      </c>
      <c r="DB2" s="27"/>
      <c r="DC2" s="19"/>
      <c r="DD2" s="20"/>
      <c r="DE2" s="18" t="s">
        <v>58</v>
      </c>
      <c r="DF2" s="27"/>
      <c r="DG2" s="19"/>
      <c r="DH2" s="20"/>
      <c r="DI2" s="18" t="s">
        <v>18</v>
      </c>
      <c r="DJ2" s="27"/>
      <c r="DK2" s="19"/>
      <c r="DL2" s="20"/>
      <c r="DM2" s="18" t="s">
        <v>59</v>
      </c>
      <c r="DN2" s="27"/>
      <c r="DO2" s="19"/>
      <c r="DP2" s="20"/>
      <c r="DQ2" s="18" t="s">
        <v>20</v>
      </c>
      <c r="DR2" s="27"/>
      <c r="DS2" s="19"/>
      <c r="DT2" s="20"/>
      <c r="DU2" s="18" t="s">
        <v>60</v>
      </c>
      <c r="DV2" s="27"/>
      <c r="DW2" s="19"/>
      <c r="DX2" s="20"/>
      <c r="DY2" s="18" t="s">
        <v>21</v>
      </c>
      <c r="DZ2" s="27"/>
      <c r="EA2" s="19"/>
      <c r="EB2" s="20"/>
      <c r="EC2" s="18" t="s">
        <v>61</v>
      </c>
      <c r="ED2" s="27"/>
      <c r="EE2" s="19"/>
      <c r="EF2" s="20"/>
      <c r="EG2" s="18" t="s">
        <v>22</v>
      </c>
      <c r="EH2" s="27"/>
      <c r="EI2" s="19"/>
      <c r="EJ2" s="20"/>
      <c r="EK2" s="18" t="s">
        <v>23</v>
      </c>
      <c r="EL2" s="27"/>
      <c r="EM2" s="19"/>
      <c r="EN2" s="20"/>
      <c r="EO2" s="20"/>
      <c r="EP2" s="20"/>
      <c r="EQ2" s="20"/>
    </row>
    <row r="3" spans="1:147" ht="45.75" thickBot="1" x14ac:dyDescent="0.3">
      <c r="A3" s="2"/>
      <c r="B3" s="3" t="s">
        <v>0</v>
      </c>
      <c r="C3" s="3" t="s">
        <v>1</v>
      </c>
      <c r="D3" s="3" t="s">
        <v>2</v>
      </c>
      <c r="E3" s="3" t="s">
        <v>5</v>
      </c>
      <c r="F3" s="3" t="s">
        <v>6</v>
      </c>
      <c r="G3" s="3" t="s">
        <v>7</v>
      </c>
      <c r="H3" s="3" t="s">
        <v>12</v>
      </c>
      <c r="I3" s="3" t="s">
        <v>13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9</v>
      </c>
      <c r="O3" s="3" t="s">
        <v>28</v>
      </c>
      <c r="P3" s="3" t="s">
        <v>29</v>
      </c>
      <c r="Q3" s="3" t="s">
        <v>30</v>
      </c>
      <c r="R3" s="3" t="s">
        <v>31</v>
      </c>
      <c r="S3" s="3" t="s">
        <v>32</v>
      </c>
      <c r="T3" s="3" t="s">
        <v>35</v>
      </c>
      <c r="U3" s="3" t="s">
        <v>36</v>
      </c>
      <c r="V3" s="3" t="s">
        <v>33</v>
      </c>
      <c r="W3" s="3" t="s">
        <v>34</v>
      </c>
      <c r="X3" s="3" t="s">
        <v>37</v>
      </c>
      <c r="Y3" s="3" t="s">
        <v>38</v>
      </c>
      <c r="Z3" s="3" t="s">
        <v>39</v>
      </c>
      <c r="AA3" s="3" t="s">
        <v>40</v>
      </c>
      <c r="AB3" s="3" t="s">
        <v>41</v>
      </c>
      <c r="AC3" s="3" t="s">
        <v>42</v>
      </c>
      <c r="AD3" s="6"/>
      <c r="AG3" s="21" t="s">
        <v>43</v>
      </c>
      <c r="AH3" s="28" t="s">
        <v>44</v>
      </c>
      <c r="AI3" s="22" t="s">
        <v>62</v>
      </c>
      <c r="AJ3" s="20"/>
      <c r="AK3" s="21" t="s">
        <v>43</v>
      </c>
      <c r="AL3" s="28" t="s">
        <v>44</v>
      </c>
      <c r="AM3" s="22" t="s">
        <v>62</v>
      </c>
      <c r="AN3" s="20"/>
      <c r="AO3" s="21" t="s">
        <v>43</v>
      </c>
      <c r="AP3" s="28" t="s">
        <v>44</v>
      </c>
      <c r="AQ3" s="22" t="s">
        <v>62</v>
      </c>
      <c r="AR3" s="20"/>
      <c r="AS3" s="21" t="s">
        <v>43</v>
      </c>
      <c r="AT3" s="28" t="s">
        <v>44</v>
      </c>
      <c r="AU3" s="22" t="s">
        <v>62</v>
      </c>
      <c r="AV3" s="20"/>
      <c r="AW3" s="21" t="s">
        <v>43</v>
      </c>
      <c r="AX3" s="28" t="s">
        <v>44</v>
      </c>
      <c r="AY3" s="22" t="s">
        <v>62</v>
      </c>
      <c r="AZ3" s="20"/>
      <c r="BA3" s="21" t="s">
        <v>43</v>
      </c>
      <c r="BB3" s="28" t="s">
        <v>44</v>
      </c>
      <c r="BC3" s="22" t="s">
        <v>62</v>
      </c>
      <c r="BD3" s="20"/>
      <c r="BE3" s="21" t="s">
        <v>43</v>
      </c>
      <c r="BF3" s="28" t="s">
        <v>44</v>
      </c>
      <c r="BG3" s="22" t="s">
        <v>62</v>
      </c>
      <c r="BH3" s="20"/>
      <c r="BI3" s="21" t="s">
        <v>43</v>
      </c>
      <c r="BJ3" s="28" t="s">
        <v>44</v>
      </c>
      <c r="BK3" s="22" t="s">
        <v>62</v>
      </c>
      <c r="BL3" s="20"/>
      <c r="BM3" s="21" t="s">
        <v>43</v>
      </c>
      <c r="BN3" s="28" t="s">
        <v>44</v>
      </c>
      <c r="BO3" s="22" t="s">
        <v>62</v>
      </c>
      <c r="BP3" s="20"/>
      <c r="BQ3" s="21" t="s">
        <v>43</v>
      </c>
      <c r="BR3" s="28" t="s">
        <v>44</v>
      </c>
      <c r="BS3" s="22" t="s">
        <v>62</v>
      </c>
      <c r="BT3" s="20"/>
      <c r="BU3" s="21" t="s">
        <v>43</v>
      </c>
      <c r="BV3" s="28" t="s">
        <v>44</v>
      </c>
      <c r="BW3" s="22" t="s">
        <v>62</v>
      </c>
      <c r="BX3" s="20"/>
      <c r="BY3" s="21" t="s">
        <v>43</v>
      </c>
      <c r="BZ3" s="28" t="s">
        <v>44</v>
      </c>
      <c r="CA3" s="22" t="s">
        <v>62</v>
      </c>
      <c r="CB3" s="20"/>
      <c r="CC3" s="21" t="s">
        <v>43</v>
      </c>
      <c r="CD3" s="28" t="s">
        <v>44</v>
      </c>
      <c r="CE3" s="22" t="s">
        <v>62</v>
      </c>
      <c r="CF3" s="20"/>
      <c r="CG3" s="21" t="s">
        <v>43</v>
      </c>
      <c r="CH3" s="28" t="s">
        <v>44</v>
      </c>
      <c r="CI3" s="22" t="s">
        <v>62</v>
      </c>
      <c r="CJ3" s="20"/>
      <c r="CK3" s="21" t="s">
        <v>43</v>
      </c>
      <c r="CL3" s="28" t="s">
        <v>44</v>
      </c>
      <c r="CM3" s="22" t="s">
        <v>62</v>
      </c>
      <c r="CN3" s="20"/>
      <c r="CO3" s="21" t="s">
        <v>43</v>
      </c>
      <c r="CP3" s="28" t="s">
        <v>44</v>
      </c>
      <c r="CQ3" s="22" t="s">
        <v>62</v>
      </c>
      <c r="CR3" s="20"/>
      <c r="CS3" s="21" t="s">
        <v>43</v>
      </c>
      <c r="CT3" s="28" t="s">
        <v>44</v>
      </c>
      <c r="CU3" s="22" t="s">
        <v>62</v>
      </c>
      <c r="CV3" s="20"/>
      <c r="CW3" s="21" t="s">
        <v>43</v>
      </c>
      <c r="CX3" s="28" t="s">
        <v>44</v>
      </c>
      <c r="CY3" s="22" t="s">
        <v>62</v>
      </c>
      <c r="CZ3" s="20"/>
      <c r="DA3" s="21" t="s">
        <v>43</v>
      </c>
      <c r="DB3" s="28" t="s">
        <v>44</v>
      </c>
      <c r="DC3" s="22" t="s">
        <v>62</v>
      </c>
      <c r="DD3" s="20"/>
      <c r="DE3" s="21" t="s">
        <v>43</v>
      </c>
      <c r="DF3" s="28" t="s">
        <v>44</v>
      </c>
      <c r="DG3" s="22" t="s">
        <v>62</v>
      </c>
      <c r="DH3" s="20"/>
      <c r="DI3" s="21" t="s">
        <v>43</v>
      </c>
      <c r="DJ3" s="28" t="s">
        <v>44</v>
      </c>
      <c r="DK3" s="22" t="s">
        <v>62</v>
      </c>
      <c r="DL3" s="20"/>
      <c r="DM3" s="21" t="s">
        <v>43</v>
      </c>
      <c r="DN3" s="28" t="s">
        <v>44</v>
      </c>
      <c r="DO3" s="22" t="s">
        <v>62</v>
      </c>
      <c r="DP3" s="20"/>
      <c r="DQ3" s="21" t="s">
        <v>43</v>
      </c>
      <c r="DR3" s="28" t="s">
        <v>44</v>
      </c>
      <c r="DS3" s="22" t="s">
        <v>62</v>
      </c>
      <c r="DT3" s="20"/>
      <c r="DU3" s="21" t="s">
        <v>43</v>
      </c>
      <c r="DV3" s="28" t="s">
        <v>44</v>
      </c>
      <c r="DW3" s="22" t="s">
        <v>62</v>
      </c>
      <c r="DX3" s="20"/>
      <c r="DY3" s="21" t="s">
        <v>43</v>
      </c>
      <c r="DZ3" s="28" t="s">
        <v>44</v>
      </c>
      <c r="EA3" s="22" t="s">
        <v>62</v>
      </c>
      <c r="EB3" s="20"/>
      <c r="EC3" s="21" t="s">
        <v>43</v>
      </c>
      <c r="ED3" s="28" t="s">
        <v>44</v>
      </c>
      <c r="EE3" s="22" t="s">
        <v>62</v>
      </c>
      <c r="EF3" s="20"/>
      <c r="EG3" s="21" t="s">
        <v>43</v>
      </c>
      <c r="EH3" s="28" t="s">
        <v>44</v>
      </c>
      <c r="EI3" s="22" t="s">
        <v>62</v>
      </c>
      <c r="EJ3" s="20"/>
      <c r="EK3" s="21" t="s">
        <v>43</v>
      </c>
      <c r="EL3" s="28" t="s">
        <v>44</v>
      </c>
      <c r="EM3" s="22" t="s">
        <v>62</v>
      </c>
      <c r="EN3" s="20"/>
      <c r="EO3" s="20"/>
      <c r="EP3" s="20"/>
      <c r="EQ3" s="20"/>
    </row>
    <row r="4" spans="1:147" ht="15.75" thickBot="1" x14ac:dyDescent="0.3">
      <c r="A4" s="4">
        <v>2023</v>
      </c>
      <c r="B4" s="5">
        <f>AI4/1000</f>
        <v>17885.725998418377</v>
      </c>
      <c r="C4" s="5">
        <f>AM4/1000</f>
        <v>17885.725998418377</v>
      </c>
      <c r="D4" s="5">
        <f t="shared" ref="D4:D30" si="0">AQ4/1000</f>
        <v>17885.725998418377</v>
      </c>
      <c r="E4" s="5">
        <f>AU4/1000</f>
        <v>17885.725998418377</v>
      </c>
      <c r="F4" s="5">
        <f t="shared" ref="F4:F30" si="1">AY4/1000</f>
        <v>10369.077915981099</v>
      </c>
      <c r="G4" s="5">
        <f>BC4/1000</f>
        <v>10369.077915981099</v>
      </c>
      <c r="H4" s="5">
        <f t="shared" ref="H4:H30" si="2">BG4/1000</f>
        <v>10369.077915981099</v>
      </c>
      <c r="I4" s="5">
        <f>BK4/1000</f>
        <v>10369.077915981099</v>
      </c>
      <c r="J4" s="5">
        <f t="shared" ref="J4:J30" si="3">BO4/1000</f>
        <v>10369.077915981099</v>
      </c>
      <c r="K4" s="5">
        <f>BS4/1000</f>
        <v>10369.077915981099</v>
      </c>
      <c r="L4" s="5">
        <f t="shared" ref="L4:L30" si="4">BW4/1000</f>
        <v>10369.077915981099</v>
      </c>
      <c r="M4" s="5">
        <f>CA4/1000</f>
        <v>10369.077915981099</v>
      </c>
      <c r="N4" s="5">
        <f t="shared" ref="N4:N30" si="5">CE4/1000</f>
        <v>17885.725998418377</v>
      </c>
      <c r="O4" s="5">
        <f>CI4/1000</f>
        <v>17885.725998418377</v>
      </c>
      <c r="P4" s="5">
        <f t="shared" ref="P4:P30" si="6">CM4/1000</f>
        <v>17885.725998418377</v>
      </c>
      <c r="Q4" s="5">
        <f>CQ4/1000</f>
        <v>17885.725998418377</v>
      </c>
      <c r="R4" s="5">
        <f t="shared" ref="R4:R30" si="7">CU4/1000</f>
        <v>14774.740998418376</v>
      </c>
      <c r="S4" s="5">
        <f>CY4/1000</f>
        <v>14774.740998418376</v>
      </c>
      <c r="T4" s="5">
        <f t="shared" ref="T4:T30" si="8">DC4/1000</f>
        <v>14774.740998418376</v>
      </c>
      <c r="U4" s="5">
        <f>DG4/1000</f>
        <v>14774.740998418376</v>
      </c>
      <c r="V4" s="5">
        <f t="shared" ref="V4:V30" si="9">DK4/1000</f>
        <v>15585.725998418377</v>
      </c>
      <c r="W4" s="5">
        <f>DO4/1000</f>
        <v>15585.725998418377</v>
      </c>
      <c r="X4" s="5">
        <f t="shared" ref="X4:X30" si="10">DS4/1000</f>
        <v>15585.725998418377</v>
      </c>
      <c r="Y4" s="5">
        <f>DW4/1000</f>
        <v>15585.725998418377</v>
      </c>
      <c r="Z4" s="5">
        <f t="shared" ref="Z4:Z30" si="11">EA4/1000</f>
        <v>17074.740998418376</v>
      </c>
      <c r="AA4" s="5">
        <f>EE4/1000</f>
        <v>17074.740998418376</v>
      </c>
      <c r="AB4" s="5">
        <f>EI4/1000</f>
        <v>17885.725998418377</v>
      </c>
      <c r="AC4" s="5">
        <f>EM4/1000</f>
        <v>17885.725998418377</v>
      </c>
      <c r="AD4" s="10"/>
      <c r="AE4" s="23" t="s">
        <v>63</v>
      </c>
      <c r="AG4" s="13">
        <v>17885725.998418376</v>
      </c>
      <c r="AH4" s="25">
        <f t="shared" ref="AH4:AH30" si="12">AG4/(1+$AE$5)^($A4-$A$4)</f>
        <v>17885725.998418376</v>
      </c>
      <c r="AI4" s="14">
        <f>SUM(AH$4:AH4)</f>
        <v>17885725.998418376</v>
      </c>
      <c r="AK4" s="13">
        <v>17885725.998418376</v>
      </c>
      <c r="AL4" s="25">
        <f t="shared" ref="AL4:AL30" si="13">AK4/(1+$AE$5)^($A4-$A$4)</f>
        <v>17885725.998418376</v>
      </c>
      <c r="AM4" s="14">
        <f>SUM(AL$4:AL4)</f>
        <v>17885725.998418376</v>
      </c>
      <c r="AO4" s="13">
        <v>17885725.998418376</v>
      </c>
      <c r="AP4" s="25">
        <f t="shared" ref="AP4:AP30" si="14">AO4/(1+$AE$5)^($A4-$A$4)</f>
        <v>17885725.998418376</v>
      </c>
      <c r="AQ4" s="14">
        <f>SUM(AP$4:AP4)</f>
        <v>17885725.998418376</v>
      </c>
      <c r="AR4" s="12"/>
      <c r="AS4" s="13">
        <v>17885725.998418376</v>
      </c>
      <c r="AT4" s="25">
        <f t="shared" ref="AT4:AT30" si="15">AS4/(1+$AE$5)^($A4-$A$4)</f>
        <v>17885725.998418376</v>
      </c>
      <c r="AU4" s="14">
        <f>SUM(AT$4:AT4)</f>
        <v>17885725.998418376</v>
      </c>
      <c r="AV4" s="12"/>
      <c r="AW4" s="13">
        <v>10369077.915981099</v>
      </c>
      <c r="AX4" s="25">
        <f t="shared" ref="AX4:AX30" si="16">AW4/(1+$AE$5)^($A4-$A$4)</f>
        <v>10369077.915981099</v>
      </c>
      <c r="AY4" s="14">
        <f>SUM(AX$4:AX4)</f>
        <v>10369077.915981099</v>
      </c>
      <c r="AZ4" s="12"/>
      <c r="BA4" s="13">
        <v>10369077.915981099</v>
      </c>
      <c r="BB4" s="25">
        <f t="shared" ref="BB4:BB30" si="17">BA4/(1+$AE$5)^($A4-$A$4)</f>
        <v>10369077.915981099</v>
      </c>
      <c r="BC4" s="14">
        <f>SUM(BB$4:BB4)</f>
        <v>10369077.915981099</v>
      </c>
      <c r="BD4" s="12"/>
      <c r="BE4" s="13">
        <v>10369077.915981099</v>
      </c>
      <c r="BF4" s="25">
        <f t="shared" ref="BF4:BF30" si="18">BE4/(1+$AE$5)^($A4-$A$4)</f>
        <v>10369077.915981099</v>
      </c>
      <c r="BG4" s="14">
        <f>SUM(BF$4:BF4)</f>
        <v>10369077.915981099</v>
      </c>
      <c r="BH4" s="12"/>
      <c r="BI4" s="13">
        <v>10369077.915981099</v>
      </c>
      <c r="BJ4" s="25">
        <f t="shared" ref="BJ4:BJ30" si="19">BI4/(1+$AE$5)^($A4-$A$4)</f>
        <v>10369077.915981099</v>
      </c>
      <c r="BK4" s="14">
        <f>SUM(BJ$4:BJ4)</f>
        <v>10369077.915981099</v>
      </c>
      <c r="BL4" s="12"/>
      <c r="BM4" s="13">
        <v>10369077.915981099</v>
      </c>
      <c r="BN4" s="25">
        <f t="shared" ref="BN4:BN30" si="20">BM4/(1+$AE$5)^($A4-$A$4)</f>
        <v>10369077.915981099</v>
      </c>
      <c r="BO4" s="14">
        <f>SUM(BN$4:BN4)</f>
        <v>10369077.915981099</v>
      </c>
      <c r="BP4" s="12"/>
      <c r="BQ4" s="13">
        <v>10369077.915981099</v>
      </c>
      <c r="BR4" s="25">
        <f t="shared" ref="BR4:BR30" si="21">BQ4/(1+$AE$5)^($A4-$A$4)</f>
        <v>10369077.915981099</v>
      </c>
      <c r="BS4" s="14">
        <f>SUM(BR$4:BR4)</f>
        <v>10369077.915981099</v>
      </c>
      <c r="BT4" s="12"/>
      <c r="BU4" s="13">
        <v>10369077.915981099</v>
      </c>
      <c r="BV4" s="25">
        <f t="shared" ref="BV4:BV30" si="22">BU4/(1+$AE$5)^($A4-$A$4)</f>
        <v>10369077.915981099</v>
      </c>
      <c r="BW4" s="14">
        <f>SUM(BV$4:BV4)</f>
        <v>10369077.915981099</v>
      </c>
      <c r="BX4" s="12"/>
      <c r="BY4" s="13">
        <v>10369077.915981099</v>
      </c>
      <c r="BZ4" s="25">
        <f t="shared" ref="BZ4:BZ30" si="23">BY4/(1+$AE$5)^($A4-$A$4)</f>
        <v>10369077.915981099</v>
      </c>
      <c r="CA4" s="14">
        <f>SUM(BZ$4:BZ4)</f>
        <v>10369077.915981099</v>
      </c>
      <c r="CB4" s="12"/>
      <c r="CC4" s="13">
        <v>17885725.998418376</v>
      </c>
      <c r="CD4" s="25">
        <f t="shared" ref="CD4:CD30" si="24">CC4/(1+$AE$5)^($A4-$A$4)</f>
        <v>17885725.998418376</v>
      </c>
      <c r="CE4" s="14">
        <f>SUM(CD$4:CD4)</f>
        <v>17885725.998418376</v>
      </c>
      <c r="CF4" s="12"/>
      <c r="CG4" s="13">
        <v>17885725.998418376</v>
      </c>
      <c r="CH4" s="25">
        <f t="shared" ref="CH4:CH30" si="25">CG4/(1+$AE$5)^($A4-$A$4)</f>
        <v>17885725.998418376</v>
      </c>
      <c r="CI4" s="14">
        <f>SUM(CH$4:CH4)</f>
        <v>17885725.998418376</v>
      </c>
      <c r="CJ4" s="12"/>
      <c r="CK4" s="13">
        <v>17885725.998418376</v>
      </c>
      <c r="CL4" s="25">
        <f t="shared" ref="CL4:CL30" si="26">CK4/(1+$AE$5)^($A4-$A$4)</f>
        <v>17885725.998418376</v>
      </c>
      <c r="CM4" s="14">
        <f>SUM(CL$4:CL4)</f>
        <v>17885725.998418376</v>
      </c>
      <c r="CN4" s="12"/>
      <c r="CO4" s="13">
        <v>17885725.998418376</v>
      </c>
      <c r="CP4" s="25">
        <f t="shared" ref="CP4:CP30" si="27">CO4/(1+$AE$5)^($A4-$A$4)</f>
        <v>17885725.998418376</v>
      </c>
      <c r="CQ4" s="14">
        <f>SUM(CP$4:CP4)</f>
        <v>17885725.998418376</v>
      </c>
      <c r="CR4" s="12"/>
      <c r="CS4" s="13">
        <v>14774740.998418376</v>
      </c>
      <c r="CT4" s="25">
        <f t="shared" ref="CT4:CT30" si="28">CS4/(1+$AE$5)^($A4-$A$4)</f>
        <v>14774740.998418376</v>
      </c>
      <c r="CU4" s="14">
        <f>SUM(CT$4:CT4)</f>
        <v>14774740.998418376</v>
      </c>
      <c r="CV4" s="12"/>
      <c r="CW4" s="13">
        <v>14774740.998418376</v>
      </c>
      <c r="CX4" s="25">
        <f t="shared" ref="CX4:CX30" si="29">CW4/(1+$AE$5)^($A4-$A$4)</f>
        <v>14774740.998418376</v>
      </c>
      <c r="CY4" s="14">
        <f>SUM(CX$4:CX4)</f>
        <v>14774740.998418376</v>
      </c>
      <c r="CZ4" s="12"/>
      <c r="DA4" s="13">
        <v>14774740.998418376</v>
      </c>
      <c r="DB4" s="25">
        <f t="shared" ref="DB4:DB30" si="30">DA4/(1+$AE$5)^($A4-$A$4)</f>
        <v>14774740.998418376</v>
      </c>
      <c r="DC4" s="14">
        <f>SUM(DB$4:DB4)</f>
        <v>14774740.998418376</v>
      </c>
      <c r="DD4" s="12"/>
      <c r="DE4" s="13">
        <v>14774740.998418376</v>
      </c>
      <c r="DF4" s="25">
        <f t="shared" ref="DF4:DF30" si="31">DE4/(1+$AE$5)^($A4-$A$4)</f>
        <v>14774740.998418376</v>
      </c>
      <c r="DG4" s="14">
        <f>SUM(DF$4:DF4)</f>
        <v>14774740.998418376</v>
      </c>
      <c r="DH4" s="12"/>
      <c r="DI4" s="13">
        <v>15585725.998418376</v>
      </c>
      <c r="DJ4" s="25">
        <f t="shared" ref="DJ4:DJ30" si="32">DI4/(1+$AE$5)^($A4-$A$4)</f>
        <v>15585725.998418376</v>
      </c>
      <c r="DK4" s="14">
        <f>SUM(DJ$4:DJ4)</f>
        <v>15585725.998418376</v>
      </c>
      <c r="DL4" s="12"/>
      <c r="DM4" s="13">
        <v>15585725.998418376</v>
      </c>
      <c r="DN4" s="25">
        <f t="shared" ref="DN4:DN30" si="33">DM4/(1+$AE$5)^($A4-$A$4)</f>
        <v>15585725.998418376</v>
      </c>
      <c r="DO4" s="14">
        <f>SUM(DN$4:DN4)</f>
        <v>15585725.998418376</v>
      </c>
      <c r="DP4" s="12"/>
      <c r="DQ4" s="13">
        <v>15585725.998418376</v>
      </c>
      <c r="DR4" s="25">
        <f t="shared" ref="DR4:DR30" si="34">DQ4/(1+$AE$5)^($A4-$A$4)</f>
        <v>15585725.998418376</v>
      </c>
      <c r="DS4" s="14">
        <f>SUM(DR$4:DR4)</f>
        <v>15585725.998418376</v>
      </c>
      <c r="DT4" s="25"/>
      <c r="DU4" s="13">
        <v>15585725.998418376</v>
      </c>
      <c r="DV4" s="25">
        <f t="shared" ref="DV4:DV30" si="35">DU4/(1+$AE$5)^($A4-$A$4)</f>
        <v>15585725.998418376</v>
      </c>
      <c r="DW4" s="14">
        <f>SUM(DV$4:DV4)</f>
        <v>15585725.998418376</v>
      </c>
      <c r="DX4" s="12"/>
      <c r="DY4" s="13">
        <v>17074740.998418376</v>
      </c>
      <c r="DZ4" s="25">
        <f t="shared" ref="DZ4:DZ30" si="36">DY4/(1+$AE$5)^($A4-$A$4)</f>
        <v>17074740.998418376</v>
      </c>
      <c r="EA4" s="14">
        <f>SUM(DZ$4:DZ4)</f>
        <v>17074740.998418376</v>
      </c>
      <c r="EB4" s="12"/>
      <c r="EC4" s="13">
        <v>17074740.998418376</v>
      </c>
      <c r="ED4" s="25">
        <f t="shared" ref="ED4:ED30" si="37">EC4/(1+$AE$5)^($A4-$A$4)</f>
        <v>17074740.998418376</v>
      </c>
      <c r="EE4" s="14">
        <f>SUM(ED$4:ED4)</f>
        <v>17074740.998418376</v>
      </c>
      <c r="EF4" s="12"/>
      <c r="EG4" s="13">
        <v>17885725.998418376</v>
      </c>
      <c r="EH4" s="25">
        <f t="shared" ref="EH4:EH30" si="38">EG4/(1+$AE$5)^($A4-$A$4)</f>
        <v>17885725.998418376</v>
      </c>
      <c r="EI4" s="14">
        <f>SUM(EH$4:EH4)</f>
        <v>17885725.998418376</v>
      </c>
      <c r="EJ4" s="12"/>
      <c r="EK4" s="13">
        <v>17885725.998418376</v>
      </c>
      <c r="EL4" s="25">
        <f t="shared" ref="EL4:EL30" si="39">EK4/(1+$AE$5)^($A4-$A$4)</f>
        <v>17885725.998418376</v>
      </c>
      <c r="EM4" s="14">
        <f>SUM(EL$4:EL4)</f>
        <v>17885725.998418376</v>
      </c>
      <c r="EN4" s="12"/>
      <c r="EO4" s="12"/>
      <c r="EP4" s="12"/>
      <c r="EQ4" s="12"/>
    </row>
    <row r="5" spans="1:147" ht="15.75" thickBot="1" x14ac:dyDescent="0.3">
      <c r="A5" s="4">
        <v>2024</v>
      </c>
      <c r="B5" s="5">
        <f t="shared" ref="B5:B30" si="40">AI5/1000</f>
        <v>40232.060895176663</v>
      </c>
      <c r="C5" s="5">
        <f t="shared" ref="C5:C30" si="41">AM5/1000</f>
        <v>40232.060895176663</v>
      </c>
      <c r="D5" s="5">
        <f t="shared" si="0"/>
        <v>50073.058136938096</v>
      </c>
      <c r="E5" s="5">
        <f t="shared" ref="E5:E30" si="42">AU5/1000</f>
        <v>50073.058136938096</v>
      </c>
      <c r="F5" s="5">
        <f t="shared" si="1"/>
        <v>82087.324967357155</v>
      </c>
      <c r="G5" s="5">
        <f t="shared" ref="G5:G30" si="43">BC5/1000</f>
        <v>82087.324967357155</v>
      </c>
      <c r="H5" s="5">
        <f t="shared" si="2"/>
        <v>77891.580286506098</v>
      </c>
      <c r="I5" s="5">
        <f t="shared" ref="I5:I30" si="44">BK5/1000</f>
        <v>77891.580286506098</v>
      </c>
      <c r="J5" s="5">
        <f t="shared" si="3"/>
        <v>85977.455513423542</v>
      </c>
      <c r="K5" s="5">
        <f t="shared" ref="K5:K30" si="45">BS5/1000</f>
        <v>85977.455513423542</v>
      </c>
      <c r="L5" s="5">
        <f t="shared" si="4"/>
        <v>81781.710832572469</v>
      </c>
      <c r="M5" s="5">
        <f t="shared" ref="M5:M30" si="46">CA5/1000</f>
        <v>81781.710832572469</v>
      </c>
      <c r="N5" s="5">
        <f t="shared" si="5"/>
        <v>66477.540618202358</v>
      </c>
      <c r="O5" s="5">
        <f t="shared" ref="O5:O30" si="47">CI5/1000</f>
        <v>66477.540618202358</v>
      </c>
      <c r="P5" s="5">
        <f t="shared" si="6"/>
        <v>66231.683428136515</v>
      </c>
      <c r="Q5" s="5">
        <f t="shared" ref="Q5:Q30" si="48">CQ5/1000</f>
        <v>66231.683428136515</v>
      </c>
      <c r="R5" s="5">
        <f t="shared" si="7"/>
        <v>79223.38191036132</v>
      </c>
      <c r="S5" s="5">
        <f t="shared" ref="S5:S30" si="49">CY5/1000</f>
        <v>79223.38191036132</v>
      </c>
      <c r="T5" s="5">
        <f t="shared" si="8"/>
        <v>74805.79325787905</v>
      </c>
      <c r="U5" s="5">
        <f t="shared" ref="U5:U30" si="50">DG5/1000</f>
        <v>74805.79325787905</v>
      </c>
      <c r="V5" s="5">
        <f t="shared" si="9"/>
        <v>67192.567242315694</v>
      </c>
      <c r="W5" s="5">
        <f t="shared" ref="W5:W30" si="51">DO5/1000</f>
        <v>67192.567242315694</v>
      </c>
      <c r="X5" s="5">
        <f t="shared" si="10"/>
        <v>64250.723270684495</v>
      </c>
      <c r="Y5" s="5">
        <f t="shared" ref="Y5:Y30" si="52">DW5/1000</f>
        <v>64250.723270684495</v>
      </c>
      <c r="Z5" s="5">
        <f t="shared" si="11"/>
        <v>78497.340884086938</v>
      </c>
      <c r="AA5" s="5">
        <f t="shared" ref="AA5:AA30" si="53">EE5/1000</f>
        <v>78497.340884086938</v>
      </c>
      <c r="AB5" s="5">
        <f t="shared" ref="AB5:AB30" si="54">EI5/1000</f>
        <v>66005.088745350135</v>
      </c>
      <c r="AC5" s="5">
        <f t="shared" ref="AC5:AC30" si="55">EM5/1000</f>
        <v>68292.975270172828</v>
      </c>
      <c r="AD5" s="11"/>
      <c r="AE5" s="24">
        <v>3.6764705882353033E-2</v>
      </c>
      <c r="AG5" s="13">
        <v>23167891.326786168</v>
      </c>
      <c r="AH5" s="25">
        <f t="shared" si="12"/>
        <v>22346334.896758288</v>
      </c>
      <c r="AI5" s="14">
        <f>SUM(AH$4:AH5)</f>
        <v>40232060.895176664</v>
      </c>
      <c r="AK5" s="13">
        <v>23167891.326786168</v>
      </c>
      <c r="AL5" s="25">
        <f t="shared" si="13"/>
        <v>22346334.896758288</v>
      </c>
      <c r="AM5" s="14">
        <f>SUM(AL$4:AL5)</f>
        <v>40232060.895176664</v>
      </c>
      <c r="AO5" s="13">
        <v>33370689.937730011</v>
      </c>
      <c r="AP5" s="25">
        <f t="shared" si="14"/>
        <v>32187332.138519723</v>
      </c>
      <c r="AQ5" s="14">
        <f>SUM(AP$4:AP5)</f>
        <v>50073058.136938095</v>
      </c>
      <c r="AR5" s="12"/>
      <c r="AS5" s="13">
        <v>33370689.937730011</v>
      </c>
      <c r="AT5" s="25">
        <f t="shared" si="15"/>
        <v>32187332.138519723</v>
      </c>
      <c r="AU5" s="14">
        <f>SUM(AT$4:AT5)</f>
        <v>50073058.136938095</v>
      </c>
      <c r="AV5" s="12"/>
      <c r="AW5" s="13">
        <v>74354947.310617834</v>
      </c>
      <c r="AX5" s="25">
        <f t="shared" si="16"/>
        <v>71718247.05137606</v>
      </c>
      <c r="AY5" s="14">
        <f>SUM(AX$4:AX5)</f>
        <v>82087324.967357159</v>
      </c>
      <c r="AZ5" s="12"/>
      <c r="BA5" s="13">
        <v>74354947.310617834</v>
      </c>
      <c r="BB5" s="25">
        <f t="shared" si="17"/>
        <v>71718247.05137606</v>
      </c>
      <c r="BC5" s="14">
        <f>SUM(BB$4:BB5)</f>
        <v>82087324.967357159</v>
      </c>
      <c r="BD5" s="12"/>
      <c r="BE5" s="13">
        <v>70004947.310617834</v>
      </c>
      <c r="BF5" s="25">
        <f t="shared" si="18"/>
        <v>67522502.370525002</v>
      </c>
      <c r="BG5" s="14">
        <f>SUM(BF$4:BF5)</f>
        <v>77891580.286506101</v>
      </c>
      <c r="BH5" s="12"/>
      <c r="BI5" s="13">
        <v>70004947.310617834</v>
      </c>
      <c r="BJ5" s="25">
        <f t="shared" si="19"/>
        <v>67522502.370525002</v>
      </c>
      <c r="BK5" s="14">
        <f>SUM(BJ$4:BJ5)</f>
        <v>77891580.286506101</v>
      </c>
      <c r="BL5" s="12"/>
      <c r="BM5" s="13">
        <v>78388097.362054303</v>
      </c>
      <c r="BN5" s="25">
        <f t="shared" si="20"/>
        <v>75608377.597442448</v>
      </c>
      <c r="BO5" s="14">
        <f>SUM(BN$4:BN5)</f>
        <v>85977455.513423547</v>
      </c>
      <c r="BP5" s="12"/>
      <c r="BQ5" s="13">
        <v>78388097.362054303</v>
      </c>
      <c r="BR5" s="25">
        <f t="shared" si="21"/>
        <v>75608377.597442448</v>
      </c>
      <c r="BS5" s="14">
        <f>SUM(BR$4:BR5)</f>
        <v>85977455.513423547</v>
      </c>
      <c r="BT5" s="12"/>
      <c r="BU5" s="13">
        <v>74038097.362054303</v>
      </c>
      <c r="BV5" s="25">
        <f t="shared" si="22"/>
        <v>71412632.916591376</v>
      </c>
      <c r="BW5" s="14">
        <f>SUM(BV$4:BV5)</f>
        <v>81781710.832572475</v>
      </c>
      <c r="BX5" s="12"/>
      <c r="BY5" s="13">
        <v>74038097.362054303</v>
      </c>
      <c r="BZ5" s="25">
        <f t="shared" si="23"/>
        <v>71412632.916591376</v>
      </c>
      <c r="CA5" s="14">
        <f>SUM(BZ$4:BZ5)</f>
        <v>81781710.832572475</v>
      </c>
      <c r="CB5" s="12"/>
      <c r="CC5" s="13">
        <v>50378278.392570153</v>
      </c>
      <c r="CD5" s="25">
        <f t="shared" si="24"/>
        <v>48591814.619783975</v>
      </c>
      <c r="CE5" s="14">
        <f>SUM(CD$4:CD5)</f>
        <v>66477540.618202351</v>
      </c>
      <c r="CF5" s="12"/>
      <c r="CG5" s="13">
        <v>50378278.392570153</v>
      </c>
      <c r="CH5" s="25">
        <f t="shared" si="25"/>
        <v>48591814.619783975</v>
      </c>
      <c r="CI5" s="14">
        <f>SUM(CH$4:CH5)</f>
        <v>66477540.618202351</v>
      </c>
      <c r="CJ5" s="12"/>
      <c r="CK5" s="13">
        <v>50123382.335222483</v>
      </c>
      <c r="CL5" s="25">
        <f t="shared" si="26"/>
        <v>48345957.429718137</v>
      </c>
      <c r="CM5" s="14">
        <f>SUM(CL$4:CL5)</f>
        <v>66231683.428136513</v>
      </c>
      <c r="CN5" s="12"/>
      <c r="CO5" s="13">
        <v>50123382.335222483</v>
      </c>
      <c r="CP5" s="25">
        <f t="shared" si="27"/>
        <v>48345957.429718137</v>
      </c>
      <c r="CQ5" s="14">
        <f>SUM(CP$4:CP5)</f>
        <v>66231683.428136513</v>
      </c>
      <c r="CR5" s="12"/>
      <c r="CS5" s="13">
        <v>66818076.239587918</v>
      </c>
      <c r="CT5" s="25">
        <f t="shared" si="28"/>
        <v>64448640.911942951</v>
      </c>
      <c r="CU5" s="14">
        <f>SUM(CT$4:CT5)</f>
        <v>79223381.91036132</v>
      </c>
      <c r="CV5" s="12"/>
      <c r="CW5" s="13">
        <v>66818076.239587918</v>
      </c>
      <c r="CX5" s="25">
        <f t="shared" si="29"/>
        <v>64448640.911942951</v>
      </c>
      <c r="CY5" s="14">
        <f>SUM(CX$4:CX5)</f>
        <v>79223381.91036132</v>
      </c>
      <c r="CZ5" s="12"/>
      <c r="DA5" s="13">
        <v>62238076.239587918</v>
      </c>
      <c r="DB5" s="25">
        <f t="shared" si="30"/>
        <v>60031052.25946068</v>
      </c>
      <c r="DC5" s="14">
        <f>SUM(DB$4:DB5)</f>
        <v>74805793.257879049</v>
      </c>
      <c r="DD5" s="12"/>
      <c r="DE5" s="13">
        <v>62238076.239587918</v>
      </c>
      <c r="DF5" s="25">
        <f t="shared" si="31"/>
        <v>60031052.25946068</v>
      </c>
      <c r="DG5" s="14">
        <f>SUM(DF$4:DF5)</f>
        <v>74805793.257879049</v>
      </c>
      <c r="DH5" s="12"/>
      <c r="DI5" s="13">
        <v>53504151.583746493</v>
      </c>
      <c r="DJ5" s="25">
        <f t="shared" si="32"/>
        <v>51606841.243897319</v>
      </c>
      <c r="DK5" s="14">
        <f>SUM(DJ$4:DJ5)</f>
        <v>67192567.242315695</v>
      </c>
      <c r="DL5" s="12"/>
      <c r="DM5" s="13">
        <v>53504151.583746493</v>
      </c>
      <c r="DN5" s="25">
        <f t="shared" si="33"/>
        <v>51606841.243897319</v>
      </c>
      <c r="DO5" s="14">
        <f>SUM(DN$4:DN5)</f>
        <v>67192567.242315695</v>
      </c>
      <c r="DP5" s="12"/>
      <c r="DQ5" s="13">
        <v>50454151.583746493</v>
      </c>
      <c r="DR5" s="25">
        <f t="shared" si="34"/>
        <v>48664997.27226612</v>
      </c>
      <c r="DS5" s="14">
        <f>SUM(DR$4:DR5)</f>
        <v>64250723.270684496</v>
      </c>
      <c r="DT5" s="25"/>
      <c r="DU5" s="13">
        <v>50454151.583746493</v>
      </c>
      <c r="DV5" s="25">
        <f t="shared" si="35"/>
        <v>48664997.27226612</v>
      </c>
      <c r="DW5" s="14">
        <f>SUM(DV$4:DV5)</f>
        <v>64250723.270684496</v>
      </c>
      <c r="DX5" s="12"/>
      <c r="DY5" s="13">
        <v>63680783.704994619</v>
      </c>
      <c r="DZ5" s="25">
        <f t="shared" si="36"/>
        <v>61422599.885668561</v>
      </c>
      <c r="EA5" s="14">
        <f>SUM(DZ$4:DZ5)</f>
        <v>78497340.884086937</v>
      </c>
      <c r="EB5" s="12"/>
      <c r="EC5" s="13">
        <v>63680783.704994619</v>
      </c>
      <c r="ED5" s="25">
        <f t="shared" si="37"/>
        <v>61422599.885668561</v>
      </c>
      <c r="EE5" s="14">
        <f>SUM(ED$4:ED5)</f>
        <v>78497340.884086937</v>
      </c>
      <c r="EF5" s="12"/>
      <c r="EG5" s="13">
        <v>49888456.96556896</v>
      </c>
      <c r="EH5" s="25">
        <f t="shared" si="38"/>
        <v>48119362.746931762</v>
      </c>
      <c r="EI5" s="14">
        <f>SUM(EH$4:EH5)</f>
        <v>66005088.745350137</v>
      </c>
      <c r="EJ5" s="12"/>
      <c r="EK5" s="13">
        <v>52260456.96556896</v>
      </c>
      <c r="EL5" s="25">
        <f t="shared" si="39"/>
        <v>50407249.271754451</v>
      </c>
      <c r="EM5" s="14">
        <f>SUM(EL$4:EL5)</f>
        <v>68292975.270172834</v>
      </c>
      <c r="EN5" s="12"/>
      <c r="EO5" s="12"/>
      <c r="EP5" s="12"/>
      <c r="EQ5" s="12"/>
    </row>
    <row r="6" spans="1:147" ht="15.75" thickBot="1" x14ac:dyDescent="0.3">
      <c r="A6" s="4">
        <v>2025</v>
      </c>
      <c r="B6" s="5">
        <f t="shared" si="40"/>
        <v>48583.302428540977</v>
      </c>
      <c r="C6" s="5">
        <f t="shared" si="41"/>
        <v>48583.302428540977</v>
      </c>
      <c r="D6" s="5">
        <f t="shared" si="0"/>
        <v>58426.903317403528</v>
      </c>
      <c r="E6" s="5">
        <f t="shared" si="42"/>
        <v>58426.903317403528</v>
      </c>
      <c r="F6" s="5">
        <f t="shared" si="1"/>
        <v>88600.265782860602</v>
      </c>
      <c r="G6" s="5">
        <f t="shared" si="43"/>
        <v>88600.265782860602</v>
      </c>
      <c r="H6" s="5">
        <f t="shared" si="2"/>
        <v>84404.521102009545</v>
      </c>
      <c r="I6" s="5">
        <f t="shared" si="44"/>
        <v>84404.521102009545</v>
      </c>
      <c r="J6" s="5">
        <f t="shared" si="3"/>
        <v>93647.700750316915</v>
      </c>
      <c r="K6" s="5">
        <f t="shared" si="45"/>
        <v>93647.700750316915</v>
      </c>
      <c r="L6" s="5">
        <f t="shared" si="4"/>
        <v>89451.956069465843</v>
      </c>
      <c r="M6" s="5">
        <f t="shared" si="46"/>
        <v>89451.956069465843</v>
      </c>
      <c r="N6" s="5">
        <f t="shared" si="5"/>
        <v>74465.989366603651</v>
      </c>
      <c r="O6" s="5">
        <f t="shared" si="47"/>
        <v>74465.989366603651</v>
      </c>
      <c r="P6" s="5">
        <f t="shared" si="6"/>
        <v>74220.132176537823</v>
      </c>
      <c r="Q6" s="5">
        <f t="shared" si="48"/>
        <v>74220.132176537823</v>
      </c>
      <c r="R6" s="5">
        <f t="shared" si="7"/>
        <v>86199.483825581789</v>
      </c>
      <c r="S6" s="5">
        <f t="shared" si="49"/>
        <v>86199.483825581789</v>
      </c>
      <c r="T6" s="5">
        <f t="shared" si="8"/>
        <v>81781.895173099518</v>
      </c>
      <c r="U6" s="5">
        <f t="shared" si="50"/>
        <v>81781.895173099518</v>
      </c>
      <c r="V6" s="5">
        <f t="shared" si="9"/>
        <v>75010.17801343411</v>
      </c>
      <c r="W6" s="5">
        <f t="shared" si="51"/>
        <v>75010.17801343411</v>
      </c>
      <c r="X6" s="5">
        <f t="shared" si="10"/>
        <v>72068.334041802911</v>
      </c>
      <c r="Y6" s="5">
        <f t="shared" si="52"/>
        <v>72068.334041802911</v>
      </c>
      <c r="Z6" s="5">
        <f t="shared" si="11"/>
        <v>85875.54418507879</v>
      </c>
      <c r="AA6" s="5">
        <f t="shared" si="53"/>
        <v>85875.54418507879</v>
      </c>
      <c r="AB6" s="5">
        <f t="shared" si="54"/>
        <v>75165.926351765927</v>
      </c>
      <c r="AC6" s="5">
        <f t="shared" si="55"/>
        <v>79660.568673580739</v>
      </c>
      <c r="AD6" s="11"/>
      <c r="AG6" s="13">
        <v>8976591.3129766379</v>
      </c>
      <c r="AH6" s="25">
        <f t="shared" si="12"/>
        <v>8351241.5333643118</v>
      </c>
      <c r="AI6" s="14">
        <f>SUM(AH$4:AH6)</f>
        <v>48583302.428540975</v>
      </c>
      <c r="AK6" s="13">
        <v>8976591.3129766379</v>
      </c>
      <c r="AL6" s="25">
        <f t="shared" si="13"/>
        <v>8351241.5333643118</v>
      </c>
      <c r="AM6" s="14">
        <f>SUM(AL$4:AL6)</f>
        <v>48583302.428540975</v>
      </c>
      <c r="AO6" s="13">
        <v>8979389.9239204843</v>
      </c>
      <c r="AP6" s="25">
        <f t="shared" si="14"/>
        <v>8353845.1804654328</v>
      </c>
      <c r="AQ6" s="14">
        <f>SUM(AP$4:AP6)</f>
        <v>58426903.317403525</v>
      </c>
      <c r="AR6" s="12"/>
      <c r="AS6" s="13">
        <v>8979389.9239204843</v>
      </c>
      <c r="AT6" s="25">
        <f t="shared" si="15"/>
        <v>8353845.1804654328</v>
      </c>
      <c r="AU6" s="14">
        <f>SUM(AT$4:AT6)</f>
        <v>58426903.317403525</v>
      </c>
      <c r="AV6" s="12"/>
      <c r="AW6" s="13">
        <v>7000636.6972871991</v>
      </c>
      <c r="AX6" s="25">
        <f t="shared" si="16"/>
        <v>6512940.8155034464</v>
      </c>
      <c r="AY6" s="14">
        <f>SUM(AX$4:AX6)</f>
        <v>88600265.782860607</v>
      </c>
      <c r="AZ6" s="12"/>
      <c r="BA6" s="13">
        <v>7000636.6972871991</v>
      </c>
      <c r="BB6" s="25">
        <f t="shared" si="17"/>
        <v>6512940.8155034464</v>
      </c>
      <c r="BC6" s="14">
        <f>SUM(BB$4:BB6)</f>
        <v>88600265.782860607</v>
      </c>
      <c r="BD6" s="12"/>
      <c r="BE6" s="13">
        <v>7000636.6972871991</v>
      </c>
      <c r="BF6" s="25">
        <f t="shared" si="18"/>
        <v>6512940.8155034464</v>
      </c>
      <c r="BG6" s="14">
        <f>SUM(BF$4:BF6)</f>
        <v>84404521.10200955</v>
      </c>
      <c r="BH6" s="12"/>
      <c r="BI6" s="13">
        <v>7000636.6972871991</v>
      </c>
      <c r="BJ6" s="25">
        <f t="shared" si="19"/>
        <v>6512940.8155034464</v>
      </c>
      <c r="BK6" s="14">
        <f>SUM(BJ$4:BJ6)</f>
        <v>84404521.10200955</v>
      </c>
      <c r="BL6" s="12"/>
      <c r="BM6" s="13">
        <v>8244601.2951274365</v>
      </c>
      <c r="BN6" s="25">
        <f t="shared" si="20"/>
        <v>7670245.236893368</v>
      </c>
      <c r="BO6" s="14">
        <f>SUM(BN$4:BN6)</f>
        <v>93647700.750316918</v>
      </c>
      <c r="BP6" s="12"/>
      <c r="BQ6" s="13">
        <v>8244601.2951274365</v>
      </c>
      <c r="BR6" s="25">
        <f t="shared" si="21"/>
        <v>7670245.236893368</v>
      </c>
      <c r="BS6" s="14">
        <f>SUM(BR$4:BR6)</f>
        <v>93647700.750316918</v>
      </c>
      <c r="BT6" s="12"/>
      <c r="BU6" s="13">
        <v>8244601.2951274365</v>
      </c>
      <c r="BV6" s="25">
        <f t="shared" si="22"/>
        <v>7670245.236893368</v>
      </c>
      <c r="BW6" s="14">
        <f>SUM(BV$4:BV6)</f>
        <v>89451956.069465846</v>
      </c>
      <c r="BX6" s="12"/>
      <c r="BY6" s="13">
        <v>8244601.2951274365</v>
      </c>
      <c r="BZ6" s="25">
        <f t="shared" si="23"/>
        <v>7670245.236893368</v>
      </c>
      <c r="CA6" s="14">
        <f>SUM(BZ$4:BZ6)</f>
        <v>89451956.069465846</v>
      </c>
      <c r="CB6" s="12"/>
      <c r="CC6" s="13">
        <v>8586632.2213974092</v>
      </c>
      <c r="CD6" s="25">
        <f t="shared" si="24"/>
        <v>7988448.7484013112</v>
      </c>
      <c r="CE6" s="14">
        <f>SUM(CD$4:CD6)</f>
        <v>74465989.366603658</v>
      </c>
      <c r="CF6" s="12"/>
      <c r="CG6" s="13">
        <v>8586632.2213974092</v>
      </c>
      <c r="CH6" s="25">
        <f t="shared" si="25"/>
        <v>7988448.7484013112</v>
      </c>
      <c r="CI6" s="14">
        <f>SUM(CH$4:CH6)</f>
        <v>74465989.366603658</v>
      </c>
      <c r="CJ6" s="12"/>
      <c r="CK6" s="13">
        <v>8586632.2213974092</v>
      </c>
      <c r="CL6" s="25">
        <f t="shared" si="26"/>
        <v>7988448.7484013112</v>
      </c>
      <c r="CM6" s="14">
        <f>SUM(CL$4:CL6)</f>
        <v>74220132.176537827</v>
      </c>
      <c r="CN6" s="12"/>
      <c r="CO6" s="13">
        <v>8586632.2213974092</v>
      </c>
      <c r="CP6" s="25">
        <f t="shared" si="27"/>
        <v>7988448.7484013112</v>
      </c>
      <c r="CQ6" s="14">
        <f>SUM(CP$4:CP6)</f>
        <v>74220132.176537827</v>
      </c>
      <c r="CR6" s="12"/>
      <c r="CS6" s="13">
        <v>7498479.7889542617</v>
      </c>
      <c r="CT6" s="25">
        <f t="shared" si="28"/>
        <v>6976101.9152204627</v>
      </c>
      <c r="CU6" s="14">
        <f>SUM(CT$4:CT6)</f>
        <v>86199483.825581789</v>
      </c>
      <c r="CV6" s="12"/>
      <c r="CW6" s="13">
        <v>7498479.7889542617</v>
      </c>
      <c r="CX6" s="25">
        <f t="shared" si="29"/>
        <v>6976101.9152204627</v>
      </c>
      <c r="CY6" s="14">
        <f>SUM(CX$4:CX6)</f>
        <v>86199483.825581789</v>
      </c>
      <c r="CZ6" s="12"/>
      <c r="DA6" s="13">
        <v>7498479.7889542617</v>
      </c>
      <c r="DB6" s="25">
        <f t="shared" si="30"/>
        <v>6976101.9152204627</v>
      </c>
      <c r="DC6" s="14">
        <f>SUM(DB$4:DB6)</f>
        <v>81781895.173099518</v>
      </c>
      <c r="DD6" s="12"/>
      <c r="DE6" s="13">
        <v>7498479.7889542617</v>
      </c>
      <c r="DF6" s="25">
        <f t="shared" si="31"/>
        <v>6976101.9152204627</v>
      </c>
      <c r="DG6" s="14">
        <f>SUM(DF$4:DF6)</f>
        <v>81781895.173099518</v>
      </c>
      <c r="DH6" s="12"/>
      <c r="DI6" s="13">
        <v>8403001.7160794344</v>
      </c>
      <c r="DJ6" s="25">
        <f t="shared" si="32"/>
        <v>7817610.7711184146</v>
      </c>
      <c r="DK6" s="14">
        <f>SUM(DJ$4:DJ6)</f>
        <v>75010178.013434112</v>
      </c>
      <c r="DL6" s="12"/>
      <c r="DM6" s="13">
        <v>8403001.7160794344</v>
      </c>
      <c r="DN6" s="25">
        <f t="shared" si="33"/>
        <v>7817610.7711184146</v>
      </c>
      <c r="DO6" s="14">
        <f>SUM(DN$4:DN6)</f>
        <v>75010178.013434112</v>
      </c>
      <c r="DP6" s="12"/>
      <c r="DQ6" s="13">
        <v>8403001.7160794344</v>
      </c>
      <c r="DR6" s="25">
        <f t="shared" si="34"/>
        <v>7817610.7711184146</v>
      </c>
      <c r="DS6" s="14">
        <f>SUM(DR$4:DR6)</f>
        <v>72068334.041802913</v>
      </c>
      <c r="DT6" s="25"/>
      <c r="DU6" s="13">
        <v>8403001.7160794344</v>
      </c>
      <c r="DV6" s="25">
        <f t="shared" si="35"/>
        <v>7817610.7711184146</v>
      </c>
      <c r="DW6" s="14">
        <f>SUM(DV$4:DV6)</f>
        <v>72068334.041802913</v>
      </c>
      <c r="DX6" s="12"/>
      <c r="DY6" s="13">
        <v>7930690.95085527</v>
      </c>
      <c r="DZ6" s="25">
        <f t="shared" si="36"/>
        <v>7378203.3009918546</v>
      </c>
      <c r="EA6" s="14">
        <f>SUM(DZ$4:DZ6)</f>
        <v>85875544.185078785</v>
      </c>
      <c r="EB6" s="12"/>
      <c r="EC6" s="13">
        <v>7930690.95085527</v>
      </c>
      <c r="ED6" s="25">
        <f t="shared" si="37"/>
        <v>7378203.3009918546</v>
      </c>
      <c r="EE6" s="14">
        <f>SUM(ED$4:ED6)</f>
        <v>85875544.185078785</v>
      </c>
      <c r="EF6" s="12"/>
      <c r="EG6" s="13">
        <v>9846810.7943962142</v>
      </c>
      <c r="EH6" s="25">
        <f t="shared" si="38"/>
        <v>9160837.6064157914</v>
      </c>
      <c r="EI6" s="14">
        <f>SUM(EH$4:EH6)</f>
        <v>75165926.351765931</v>
      </c>
      <c r="EJ6" s="12"/>
      <c r="EK6" s="13">
        <v>12218810.794396214</v>
      </c>
      <c r="EL6" s="25">
        <f t="shared" si="39"/>
        <v>11367593.403407894</v>
      </c>
      <c r="EM6" s="14">
        <f>SUM(EL$4:EL6)</f>
        <v>79660568.673580736</v>
      </c>
      <c r="EN6" s="12"/>
      <c r="EO6" s="12"/>
      <c r="EP6" s="12"/>
      <c r="EQ6" s="12"/>
    </row>
    <row r="7" spans="1:147" ht="15.75" thickBot="1" x14ac:dyDescent="0.3">
      <c r="A7" s="4">
        <v>2026</v>
      </c>
      <c r="B7" s="5">
        <f t="shared" si="40"/>
        <v>55839.249775260214</v>
      </c>
      <c r="C7" s="5">
        <f t="shared" si="41"/>
        <v>55839.249775260214</v>
      </c>
      <c r="D7" s="5">
        <f t="shared" si="0"/>
        <v>65685.361983312498</v>
      </c>
      <c r="E7" s="5">
        <f t="shared" si="42"/>
        <v>65685.361983312498</v>
      </c>
      <c r="F7" s="5">
        <f t="shared" si="1"/>
        <v>94510.948401096015</v>
      </c>
      <c r="G7" s="5">
        <f t="shared" si="43"/>
        <v>94510.948401096015</v>
      </c>
      <c r="H7" s="5">
        <f t="shared" si="2"/>
        <v>90315.203720244957</v>
      </c>
      <c r="I7" s="5">
        <f t="shared" si="44"/>
        <v>90315.203720244957</v>
      </c>
      <c r="J7" s="5">
        <f t="shared" si="3"/>
        <v>100874.86094671053</v>
      </c>
      <c r="K7" s="5">
        <f t="shared" si="45"/>
        <v>100874.86094671053</v>
      </c>
      <c r="L7" s="5">
        <f t="shared" si="4"/>
        <v>96679.116265859455</v>
      </c>
      <c r="M7" s="5">
        <f t="shared" si="46"/>
        <v>96679.116265859455</v>
      </c>
      <c r="N7" s="5">
        <f t="shared" si="5"/>
        <v>81383.715549850764</v>
      </c>
      <c r="O7" s="5">
        <f t="shared" si="47"/>
        <v>81383.715549850764</v>
      </c>
      <c r="P7" s="5">
        <f t="shared" si="6"/>
        <v>81137.858359784936</v>
      </c>
      <c r="Q7" s="5">
        <f t="shared" si="48"/>
        <v>81137.858359784936</v>
      </c>
      <c r="R7" s="5">
        <f t="shared" si="7"/>
        <v>92403.814828686678</v>
      </c>
      <c r="S7" s="5">
        <f t="shared" si="49"/>
        <v>92403.814828686678</v>
      </c>
      <c r="T7" s="5">
        <f t="shared" si="8"/>
        <v>87986.226176204407</v>
      </c>
      <c r="U7" s="5">
        <f t="shared" si="50"/>
        <v>87986.226176204407</v>
      </c>
      <c r="V7" s="5">
        <f t="shared" si="9"/>
        <v>81774.084379215536</v>
      </c>
      <c r="W7" s="5">
        <f t="shared" si="51"/>
        <v>81774.084379215536</v>
      </c>
      <c r="X7" s="5">
        <f t="shared" si="10"/>
        <v>78832.240407584337</v>
      </c>
      <c r="Y7" s="5">
        <f t="shared" si="52"/>
        <v>78832.240407584337</v>
      </c>
      <c r="Z7" s="5">
        <f t="shared" si="11"/>
        <v>92456.757584049614</v>
      </c>
      <c r="AA7" s="5">
        <f t="shared" si="53"/>
        <v>92456.757584049614</v>
      </c>
      <c r="AB7" s="5">
        <f t="shared" si="54"/>
        <v>83214.467320048279</v>
      </c>
      <c r="AC7" s="5">
        <f t="shared" si="55"/>
        <v>89837.611687188808</v>
      </c>
      <c r="AD7" s="11"/>
      <c r="AG7" s="13">
        <v>8086018.5895589748</v>
      </c>
      <c r="AH7" s="25">
        <f t="shared" si="12"/>
        <v>7255947.3467192417</v>
      </c>
      <c r="AI7" s="14">
        <f>SUM(AH$4:AH7)</f>
        <v>55839249.775260217</v>
      </c>
      <c r="AK7" s="13">
        <v>8086018.5895589748</v>
      </c>
      <c r="AL7" s="25">
        <f t="shared" si="13"/>
        <v>7255947.3467192417</v>
      </c>
      <c r="AM7" s="14">
        <f>SUM(AL$4:AL7)</f>
        <v>55839249.775260217</v>
      </c>
      <c r="AO7" s="13">
        <v>8088817.2005028222</v>
      </c>
      <c r="AP7" s="25">
        <f t="shared" si="14"/>
        <v>7258458.6659089755</v>
      </c>
      <c r="AQ7" s="14">
        <f>SUM(AP$4:AP7)</f>
        <v>65685361.983312503</v>
      </c>
      <c r="AR7" s="12"/>
      <c r="AS7" s="13">
        <v>8088817.2005028222</v>
      </c>
      <c r="AT7" s="25">
        <f t="shared" si="15"/>
        <v>7258458.6659089755</v>
      </c>
      <c r="AU7" s="14">
        <f>SUM(AT$4:AT7)</f>
        <v>65685361.983312503</v>
      </c>
      <c r="AV7" s="12"/>
      <c r="AW7" s="13">
        <v>6586857.2695258809</v>
      </c>
      <c r="AX7" s="25">
        <f t="shared" si="16"/>
        <v>5910682.618235413</v>
      </c>
      <c r="AY7" s="14">
        <f>SUM(AX$4:AX7)</f>
        <v>94510948.401096016</v>
      </c>
      <c r="AZ7" s="12"/>
      <c r="BA7" s="13">
        <v>6586857.2695258809</v>
      </c>
      <c r="BB7" s="25">
        <f t="shared" si="17"/>
        <v>5910682.618235413</v>
      </c>
      <c r="BC7" s="14">
        <f>SUM(BB$4:BB7)</f>
        <v>94510948.401096016</v>
      </c>
      <c r="BD7" s="12"/>
      <c r="BE7" s="13">
        <v>6586857.2695258809</v>
      </c>
      <c r="BF7" s="25">
        <f t="shared" si="18"/>
        <v>5910682.618235413</v>
      </c>
      <c r="BG7" s="14">
        <f>SUM(BF$4:BF7)</f>
        <v>90315203.720244959</v>
      </c>
      <c r="BH7" s="12"/>
      <c r="BI7" s="13">
        <v>6586857.2695258809</v>
      </c>
      <c r="BJ7" s="25">
        <f t="shared" si="19"/>
        <v>5910682.618235413</v>
      </c>
      <c r="BK7" s="14">
        <f>SUM(BJ$4:BJ7)</f>
        <v>90315203.720244959</v>
      </c>
      <c r="BL7" s="12"/>
      <c r="BM7" s="13">
        <v>8053938.225472712</v>
      </c>
      <c r="BN7" s="25">
        <f t="shared" si="20"/>
        <v>7227160.1963936072</v>
      </c>
      <c r="BO7" s="14">
        <f>SUM(BN$4:BN7)</f>
        <v>100874860.94671053</v>
      </c>
      <c r="BP7" s="12"/>
      <c r="BQ7" s="13">
        <v>8053938.225472712</v>
      </c>
      <c r="BR7" s="25">
        <f t="shared" si="21"/>
        <v>7227160.1963936072</v>
      </c>
      <c r="BS7" s="14">
        <f>SUM(BR$4:BR7)</f>
        <v>100874860.94671053</v>
      </c>
      <c r="BT7" s="12"/>
      <c r="BU7" s="13">
        <v>8053938.225472712</v>
      </c>
      <c r="BV7" s="25">
        <f t="shared" si="22"/>
        <v>7227160.1963936072</v>
      </c>
      <c r="BW7" s="14">
        <f>SUM(BV$4:BV7)</f>
        <v>96679116.265859455</v>
      </c>
      <c r="BX7" s="12"/>
      <c r="BY7" s="13">
        <v>8053938.225472712</v>
      </c>
      <c r="BZ7" s="25">
        <f t="shared" si="23"/>
        <v>7227160.1963936072</v>
      </c>
      <c r="CA7" s="14">
        <f>SUM(BZ$4:BZ7)</f>
        <v>96679116.265859455</v>
      </c>
      <c r="CB7" s="12"/>
      <c r="CC7" s="13">
        <v>7709105.3507308932</v>
      </c>
      <c r="CD7" s="25">
        <f t="shared" si="24"/>
        <v>6917726.1832471034</v>
      </c>
      <c r="CE7" s="14">
        <f>SUM(CD$4:CD7)</f>
        <v>81383715.549850762</v>
      </c>
      <c r="CF7" s="12"/>
      <c r="CG7" s="13">
        <v>7709105.3507308932</v>
      </c>
      <c r="CH7" s="25">
        <f t="shared" si="25"/>
        <v>6917726.1832471034</v>
      </c>
      <c r="CI7" s="14">
        <f>SUM(CH$4:CH7)</f>
        <v>81383715.549850762</v>
      </c>
      <c r="CJ7" s="12"/>
      <c r="CK7" s="13">
        <v>7709105.3507308932</v>
      </c>
      <c r="CL7" s="25">
        <f t="shared" si="26"/>
        <v>6917726.1832471034</v>
      </c>
      <c r="CM7" s="14">
        <f>SUM(CL$4:CL7)</f>
        <v>81137858.359784931</v>
      </c>
      <c r="CN7" s="12"/>
      <c r="CO7" s="13">
        <v>7709105.3507308932</v>
      </c>
      <c r="CP7" s="25">
        <f t="shared" si="27"/>
        <v>6917726.1832471034</v>
      </c>
      <c r="CQ7" s="14">
        <f>SUM(CP$4:CP7)</f>
        <v>81137858.359784931</v>
      </c>
      <c r="CR7" s="12"/>
      <c r="CS7" s="13">
        <v>6914098.6599863879</v>
      </c>
      <c r="CT7" s="25">
        <f t="shared" si="28"/>
        <v>6204331.0031048991</v>
      </c>
      <c r="CU7" s="14">
        <f>SUM(CT$4:CT7)</f>
        <v>92403814.828686684</v>
      </c>
      <c r="CV7" s="12"/>
      <c r="CW7" s="13">
        <v>6914098.6599863879</v>
      </c>
      <c r="CX7" s="25">
        <f t="shared" si="29"/>
        <v>6204331.0031048991</v>
      </c>
      <c r="CY7" s="14">
        <f>SUM(CX$4:CX7)</f>
        <v>92403814.828686684</v>
      </c>
      <c r="CZ7" s="12"/>
      <c r="DA7" s="13">
        <v>6914098.6599863879</v>
      </c>
      <c r="DB7" s="25">
        <f t="shared" si="30"/>
        <v>6204331.0031048991</v>
      </c>
      <c r="DC7" s="14">
        <f>SUM(DB$4:DB7)</f>
        <v>87986226.176204413</v>
      </c>
      <c r="DD7" s="12"/>
      <c r="DE7" s="13">
        <v>6914098.6599863879</v>
      </c>
      <c r="DF7" s="25">
        <f t="shared" si="31"/>
        <v>6204331.0031048991</v>
      </c>
      <c r="DG7" s="14">
        <f>SUM(DF$4:DF7)</f>
        <v>87986226.176204413</v>
      </c>
      <c r="DH7" s="12"/>
      <c r="DI7" s="13">
        <v>7537688.7397721102</v>
      </c>
      <c r="DJ7" s="25">
        <f t="shared" si="32"/>
        <v>6763906.365781432</v>
      </c>
      <c r="DK7" s="14">
        <f>SUM(DJ$4:DJ7)</f>
        <v>81774084.379215539</v>
      </c>
      <c r="DL7" s="12"/>
      <c r="DM7" s="13">
        <v>7537688.7397721102</v>
      </c>
      <c r="DN7" s="25">
        <f t="shared" si="33"/>
        <v>6763906.365781432</v>
      </c>
      <c r="DO7" s="14">
        <f>SUM(DN$4:DN7)</f>
        <v>81774084.379215539</v>
      </c>
      <c r="DP7" s="12"/>
      <c r="DQ7" s="13">
        <v>7537688.7397721102</v>
      </c>
      <c r="DR7" s="25">
        <f t="shared" si="34"/>
        <v>6763906.365781432</v>
      </c>
      <c r="DS7" s="14">
        <f>SUM(DR$4:DR7)</f>
        <v>78832240.407584339</v>
      </c>
      <c r="DT7" s="25"/>
      <c r="DU7" s="13">
        <v>7537688.7397721102</v>
      </c>
      <c r="DV7" s="25">
        <f t="shared" si="35"/>
        <v>6763906.365781432</v>
      </c>
      <c r="DW7" s="14">
        <f>SUM(DV$4:DV7)</f>
        <v>78832240.407584339</v>
      </c>
      <c r="DX7" s="12"/>
      <c r="DY7" s="13">
        <v>7334095.9275282063</v>
      </c>
      <c r="DZ7" s="25">
        <f t="shared" si="36"/>
        <v>6581213.3989708228</v>
      </c>
      <c r="EA7" s="14">
        <f>SUM(DZ$4:DZ7)</f>
        <v>92456757.584049612</v>
      </c>
      <c r="EB7" s="12"/>
      <c r="EC7" s="13">
        <v>7334095.9275282063</v>
      </c>
      <c r="ED7" s="25">
        <f t="shared" si="37"/>
        <v>6581213.3989708228</v>
      </c>
      <c r="EE7" s="14">
        <f>SUM(ED$4:ED7)</f>
        <v>92456757.584049612</v>
      </c>
      <c r="EF7" s="12"/>
      <c r="EG7" s="13">
        <v>8969283.9237296991</v>
      </c>
      <c r="EH7" s="25">
        <f t="shared" si="38"/>
        <v>8048540.9682823475</v>
      </c>
      <c r="EI7" s="14">
        <f>SUM(EH$4:EH7)</f>
        <v>83214467.320048273</v>
      </c>
      <c r="EJ7" s="12"/>
      <c r="EK7" s="13">
        <v>11341283.923729699</v>
      </c>
      <c r="EL7" s="25">
        <f t="shared" si="39"/>
        <v>10177043.013608065</v>
      </c>
      <c r="EM7" s="14">
        <f>SUM(EL$4:EL7)</f>
        <v>89837611.687188804</v>
      </c>
      <c r="EN7" s="12"/>
      <c r="EO7" s="12"/>
      <c r="EP7" s="12"/>
      <c r="EQ7" s="12"/>
    </row>
    <row r="8" spans="1:147" ht="15.75" thickBot="1" x14ac:dyDescent="0.3">
      <c r="A8" s="4">
        <v>2027</v>
      </c>
      <c r="B8" s="5">
        <f t="shared" si="40"/>
        <v>65303.280807436946</v>
      </c>
      <c r="C8" s="5">
        <f t="shared" si="41"/>
        <v>65303.280807436946</v>
      </c>
      <c r="D8" s="5">
        <f t="shared" si="0"/>
        <v>75151.815280806986</v>
      </c>
      <c r="E8" s="5">
        <f t="shared" si="42"/>
        <v>75151.815280806986</v>
      </c>
      <c r="F8" s="5">
        <f t="shared" si="1"/>
        <v>99823.2992032435</v>
      </c>
      <c r="G8" s="5">
        <f t="shared" si="43"/>
        <v>99823.2992032435</v>
      </c>
      <c r="H8" s="5">
        <f t="shared" si="2"/>
        <v>95627.554522392442</v>
      </c>
      <c r="I8" s="5">
        <f t="shared" si="44"/>
        <v>95627.554522392442</v>
      </c>
      <c r="J8" s="5">
        <f t="shared" si="3"/>
        <v>107666.61673272379</v>
      </c>
      <c r="K8" s="5">
        <f t="shared" si="45"/>
        <v>107666.61673272379</v>
      </c>
      <c r="L8" s="5">
        <f t="shared" si="4"/>
        <v>103470.87205187272</v>
      </c>
      <c r="M8" s="5">
        <f t="shared" si="46"/>
        <v>103470.87205187272</v>
      </c>
      <c r="N8" s="5">
        <f t="shared" si="5"/>
        <v>90533.775257266956</v>
      </c>
      <c r="O8" s="5">
        <f t="shared" si="47"/>
        <v>90533.775257266956</v>
      </c>
      <c r="P8" s="5">
        <f t="shared" si="6"/>
        <v>90287.918067201128</v>
      </c>
      <c r="Q8" s="5">
        <f t="shared" si="48"/>
        <v>90287.918067201128</v>
      </c>
      <c r="R8" s="5">
        <f t="shared" si="7"/>
        <v>99817.802253754024</v>
      </c>
      <c r="S8" s="5">
        <f t="shared" si="49"/>
        <v>99817.802253754024</v>
      </c>
      <c r="T8" s="5">
        <f t="shared" si="8"/>
        <v>95400.213601271753</v>
      </c>
      <c r="U8" s="5">
        <f t="shared" si="50"/>
        <v>95400.213601271753</v>
      </c>
      <c r="V8" s="5">
        <f t="shared" si="9"/>
        <v>90278.871255590493</v>
      </c>
      <c r="W8" s="5">
        <f t="shared" si="51"/>
        <v>90278.871255590493</v>
      </c>
      <c r="X8" s="5">
        <f t="shared" si="10"/>
        <v>87337.027283959294</v>
      </c>
      <c r="Y8" s="5">
        <f t="shared" si="52"/>
        <v>87337.027283959294</v>
      </c>
      <c r="Z8" s="5">
        <f t="shared" si="11"/>
        <v>100731.17039804779</v>
      </c>
      <c r="AA8" s="5">
        <f t="shared" si="53"/>
        <v>100731.17039804779</v>
      </c>
      <c r="AB8" s="5">
        <f t="shared" si="54"/>
        <v>94327.171011524362</v>
      </c>
      <c r="AC8" s="5">
        <f t="shared" si="55"/>
        <v>105056.36187744926</v>
      </c>
      <c r="AD8" s="11"/>
      <c r="AG8" s="13">
        <v>10934450.749629535</v>
      </c>
      <c r="AH8" s="25">
        <f t="shared" si="12"/>
        <v>9464031.0321767237</v>
      </c>
      <c r="AI8" s="14">
        <f>SUM(AH$4:AH8)</f>
        <v>65303280.807436943</v>
      </c>
      <c r="AK8" s="13">
        <v>10934450.749629535</v>
      </c>
      <c r="AL8" s="25">
        <f t="shared" si="13"/>
        <v>9464031.0321767237</v>
      </c>
      <c r="AM8" s="14">
        <f>SUM(AL$4:AL8)</f>
        <v>65303280.807436943</v>
      </c>
      <c r="AO8" s="13">
        <v>10937249.360573381</v>
      </c>
      <c r="AP8" s="25">
        <f t="shared" si="14"/>
        <v>9466453.2974944804</v>
      </c>
      <c r="AQ8" s="14">
        <f>SUM(AP$4:AP8)</f>
        <v>75151815.280806988</v>
      </c>
      <c r="AR8" s="12"/>
      <c r="AS8" s="13">
        <v>10937249.360573381</v>
      </c>
      <c r="AT8" s="25">
        <f t="shared" si="15"/>
        <v>9466453.2974944804</v>
      </c>
      <c r="AU8" s="14">
        <f>SUM(AT$4:AT8)</f>
        <v>75151815.280806988</v>
      </c>
      <c r="AV8" s="12"/>
      <c r="AW8" s="13">
        <v>6137726.9382723495</v>
      </c>
      <c r="AX8" s="25">
        <f t="shared" si="16"/>
        <v>5312350.8021474769</v>
      </c>
      <c r="AY8" s="14">
        <f>SUM(AX$4:AX8)</f>
        <v>99823299.203243494</v>
      </c>
      <c r="AZ8" s="12"/>
      <c r="BA8" s="13">
        <v>6137726.9382723495</v>
      </c>
      <c r="BB8" s="25">
        <f t="shared" si="17"/>
        <v>5312350.8021474769</v>
      </c>
      <c r="BC8" s="14">
        <f>SUM(BB$4:BB8)</f>
        <v>99823299.203243494</v>
      </c>
      <c r="BD8" s="12"/>
      <c r="BE8" s="13">
        <v>6137726.9382723495</v>
      </c>
      <c r="BF8" s="25">
        <f t="shared" si="18"/>
        <v>5312350.8021474769</v>
      </c>
      <c r="BG8" s="14">
        <f>SUM(BF$4:BF8)</f>
        <v>95627554.522392437</v>
      </c>
      <c r="BH8" s="12"/>
      <c r="BI8" s="13">
        <v>6137726.9382723495</v>
      </c>
      <c r="BJ8" s="25">
        <f t="shared" si="19"/>
        <v>5312350.8021474769</v>
      </c>
      <c r="BK8" s="14">
        <f>SUM(BJ$4:BJ8)</f>
        <v>95627554.522392437</v>
      </c>
      <c r="BL8" s="12"/>
      <c r="BM8" s="13">
        <v>7846986.0140127512</v>
      </c>
      <c r="BN8" s="25">
        <f t="shared" si="20"/>
        <v>6791755.7860132586</v>
      </c>
      <c r="BO8" s="14">
        <f>SUM(BN$4:BN8)</f>
        <v>107666616.73272379</v>
      </c>
      <c r="BP8" s="12"/>
      <c r="BQ8" s="13">
        <v>7846986.0140127512</v>
      </c>
      <c r="BR8" s="25">
        <f t="shared" si="21"/>
        <v>6791755.7860132586</v>
      </c>
      <c r="BS8" s="14">
        <f>SUM(BR$4:BR8)</f>
        <v>107666616.73272379</v>
      </c>
      <c r="BT8" s="12"/>
      <c r="BU8" s="13">
        <v>7846986.0140127512</v>
      </c>
      <c r="BV8" s="25">
        <f t="shared" si="22"/>
        <v>6791755.7860132586</v>
      </c>
      <c r="BW8" s="14">
        <f>SUM(BV$4:BV8)</f>
        <v>103470872.05187272</v>
      </c>
      <c r="BX8" s="12"/>
      <c r="BY8" s="13">
        <v>7846986.0140127512</v>
      </c>
      <c r="BZ8" s="25">
        <f t="shared" si="23"/>
        <v>6791755.7860132586</v>
      </c>
      <c r="CA8" s="14">
        <f>SUM(BZ$4:BZ8)</f>
        <v>103470872.05187272</v>
      </c>
      <c r="CB8" s="12"/>
      <c r="CC8" s="13">
        <v>10571697.92520221</v>
      </c>
      <c r="CD8" s="25">
        <f t="shared" si="24"/>
        <v>9150059.7074161917</v>
      </c>
      <c r="CE8" s="14">
        <f>SUM(CD$4:CD8)</f>
        <v>90533775.257266954</v>
      </c>
      <c r="CF8" s="12"/>
      <c r="CG8" s="13">
        <v>10571697.92520221</v>
      </c>
      <c r="CH8" s="25">
        <f t="shared" si="25"/>
        <v>9150059.7074161917</v>
      </c>
      <c r="CI8" s="14">
        <f>SUM(CH$4:CH8)</f>
        <v>90533775.257266954</v>
      </c>
      <c r="CJ8" s="12"/>
      <c r="CK8" s="13">
        <v>10571697.92520221</v>
      </c>
      <c r="CL8" s="25">
        <f t="shared" si="26"/>
        <v>9150059.7074161917</v>
      </c>
      <c r="CM8" s="14">
        <f>SUM(CL$4:CL8)</f>
        <v>90287918.067201123</v>
      </c>
      <c r="CN8" s="12"/>
      <c r="CO8" s="13">
        <v>10571697.92520221</v>
      </c>
      <c r="CP8" s="25">
        <f t="shared" si="27"/>
        <v>9150059.7074161917</v>
      </c>
      <c r="CQ8" s="14">
        <f>SUM(CP$4:CP8)</f>
        <v>90287918.067201123</v>
      </c>
      <c r="CR8" s="12"/>
      <c r="CS8" s="13">
        <v>8565893.3367979378</v>
      </c>
      <c r="CT8" s="25">
        <f t="shared" si="28"/>
        <v>7413987.4250673382</v>
      </c>
      <c r="CU8" s="14">
        <f>SUM(CT$4:CT8)</f>
        <v>99817802.25375402</v>
      </c>
      <c r="CV8" s="12"/>
      <c r="CW8" s="13">
        <v>8565893.3367979378</v>
      </c>
      <c r="CX8" s="25">
        <f t="shared" si="29"/>
        <v>7413987.4250673382</v>
      </c>
      <c r="CY8" s="14">
        <f>SUM(CX$4:CX8)</f>
        <v>99817802.25375402</v>
      </c>
      <c r="CZ8" s="12"/>
      <c r="DA8" s="13">
        <v>8565893.3367979378</v>
      </c>
      <c r="DB8" s="25">
        <f t="shared" si="30"/>
        <v>7413987.4250673382</v>
      </c>
      <c r="DC8" s="14">
        <f>SUM(DB$4:DB8)</f>
        <v>95400213.601271749</v>
      </c>
      <c r="DD8" s="12"/>
      <c r="DE8" s="13">
        <v>8565893.3367979378</v>
      </c>
      <c r="DF8" s="25">
        <f t="shared" si="31"/>
        <v>7413987.4250673382</v>
      </c>
      <c r="DG8" s="14">
        <f>SUM(DF$4:DF8)</f>
        <v>95400213.601271749</v>
      </c>
      <c r="DH8" s="12"/>
      <c r="DI8" s="13">
        <v>9826169.5169472396</v>
      </c>
      <c r="DJ8" s="25">
        <f t="shared" si="32"/>
        <v>8504786.8763749618</v>
      </c>
      <c r="DK8" s="14">
        <f>SUM(DJ$4:DJ8)</f>
        <v>90278871.255590498</v>
      </c>
      <c r="DL8" s="12"/>
      <c r="DM8" s="13">
        <v>9826169.5169472396</v>
      </c>
      <c r="DN8" s="25">
        <f t="shared" si="33"/>
        <v>8504786.8763749618</v>
      </c>
      <c r="DO8" s="14">
        <f>SUM(DN$4:DN8)</f>
        <v>90278871.255590498</v>
      </c>
      <c r="DP8" s="12"/>
      <c r="DQ8" s="13">
        <v>9826169.5169472396</v>
      </c>
      <c r="DR8" s="25">
        <f t="shared" si="34"/>
        <v>8504786.8763749618</v>
      </c>
      <c r="DS8" s="14">
        <f>SUM(DR$4:DR8)</f>
        <v>87337027.283959299</v>
      </c>
      <c r="DT8" s="25"/>
      <c r="DU8" s="13">
        <v>9826169.5169472396</v>
      </c>
      <c r="DV8" s="25">
        <f t="shared" si="35"/>
        <v>8504786.8763749618</v>
      </c>
      <c r="DW8" s="14">
        <f>SUM(DV$4:DV8)</f>
        <v>87337027.283959299</v>
      </c>
      <c r="DX8" s="12"/>
      <c r="DY8" s="13">
        <v>9560002.4016359411</v>
      </c>
      <c r="DZ8" s="25">
        <f t="shared" si="36"/>
        <v>8274412.813998173</v>
      </c>
      <c r="EA8" s="14">
        <f>SUM(DZ$4:DZ8)</f>
        <v>100731170.39804779</v>
      </c>
      <c r="EB8" s="12"/>
      <c r="EC8" s="13">
        <v>9560002.4016359411</v>
      </c>
      <c r="ED8" s="25">
        <f t="shared" si="37"/>
        <v>8274412.813998173</v>
      </c>
      <c r="EE8" s="14">
        <f>SUM(ED$4:ED8)</f>
        <v>100731170.39804779</v>
      </c>
      <c r="EF8" s="12"/>
      <c r="EG8" s="13">
        <v>12839276.498201013</v>
      </c>
      <c r="EH8" s="25">
        <f t="shared" si="38"/>
        <v>11112703.691476094</v>
      </c>
      <c r="EI8" s="14">
        <f>SUM(EH$4:EH8)</f>
        <v>94327171.011524364</v>
      </c>
      <c r="EJ8" s="12"/>
      <c r="EK8" s="13">
        <v>17583276.498201016</v>
      </c>
      <c r="EL8" s="25">
        <f t="shared" si="39"/>
        <v>15218750.190260457</v>
      </c>
      <c r="EM8" s="14">
        <f>SUM(EL$4:EL8)</f>
        <v>105056361.87744926</v>
      </c>
      <c r="EN8" s="12"/>
      <c r="EO8" s="12"/>
      <c r="EP8" s="12"/>
      <c r="EQ8" s="12"/>
    </row>
    <row r="9" spans="1:147" ht="15.75" thickBot="1" x14ac:dyDescent="0.3">
      <c r="A9" s="4">
        <v>2028</v>
      </c>
      <c r="B9" s="5">
        <f t="shared" si="40"/>
        <v>74605.188742262166</v>
      </c>
      <c r="C9" s="5">
        <f t="shared" si="41"/>
        <v>74291.159021334635</v>
      </c>
      <c r="D9" s="5">
        <f t="shared" si="0"/>
        <v>84456.05958501673</v>
      </c>
      <c r="E9" s="5">
        <f t="shared" si="42"/>
        <v>84142.029864089185</v>
      </c>
      <c r="F9" s="5">
        <f t="shared" si="1"/>
        <v>106504.09961634947</v>
      </c>
      <c r="G9" s="5">
        <f t="shared" si="43"/>
        <v>106137.05568590798</v>
      </c>
      <c r="H9" s="5">
        <f t="shared" si="2"/>
        <v>102308.35493549841</v>
      </c>
      <c r="I9" s="5">
        <f t="shared" si="44"/>
        <v>101941.31100505692</v>
      </c>
      <c r="J9" s="5">
        <f t="shared" si="3"/>
        <v>115867.80041846613</v>
      </c>
      <c r="K9" s="5">
        <f t="shared" si="45"/>
        <v>114740.56485170644</v>
      </c>
      <c r="L9" s="5">
        <f t="shared" si="4"/>
        <v>111672.05573761505</v>
      </c>
      <c r="M9" s="5">
        <f t="shared" si="46"/>
        <v>110544.82017085537</v>
      </c>
      <c r="N9" s="5">
        <f t="shared" si="5"/>
        <v>98400.316680552918</v>
      </c>
      <c r="O9" s="5">
        <f t="shared" si="47"/>
        <v>97858.77637145271</v>
      </c>
      <c r="P9" s="5">
        <f t="shared" si="6"/>
        <v>99292.451917533675</v>
      </c>
      <c r="Q9" s="5">
        <f t="shared" si="48"/>
        <v>98750.911608433453</v>
      </c>
      <c r="R9" s="5">
        <f t="shared" si="7"/>
        <v>107228.60914639721</v>
      </c>
      <c r="S9" s="5">
        <f t="shared" si="49"/>
        <v>106857.92344562273</v>
      </c>
      <c r="T9" s="5">
        <f t="shared" si="8"/>
        <v>102052.35887588389</v>
      </c>
      <c r="U9" s="5">
        <f t="shared" si="50"/>
        <v>101681.67317510939</v>
      </c>
      <c r="V9" s="5">
        <f t="shared" si="9"/>
        <v>97796.44410812539</v>
      </c>
      <c r="W9" s="5">
        <f t="shared" si="51"/>
        <v>97446.27395215517</v>
      </c>
      <c r="X9" s="5">
        <f t="shared" si="10"/>
        <v>94392.001588914281</v>
      </c>
      <c r="Y9" s="5">
        <f t="shared" si="52"/>
        <v>94041.831432944062</v>
      </c>
      <c r="Z9" s="5">
        <f t="shared" si="11"/>
        <v>110132.5243935</v>
      </c>
      <c r="AA9" s="5">
        <f t="shared" si="53"/>
        <v>109815.30523249766</v>
      </c>
      <c r="AB9" s="5">
        <f t="shared" si="54"/>
        <v>104550.27747313447</v>
      </c>
      <c r="AC9" s="5">
        <f t="shared" si="55"/>
        <v>117259.68934556529</v>
      </c>
      <c r="AD9" s="11"/>
      <c r="AG9" s="13">
        <v>11142254.09634313</v>
      </c>
      <c r="AH9" s="25">
        <f t="shared" si="12"/>
        <v>9301907.9348252267</v>
      </c>
      <c r="AI9" s="14">
        <f>SUM(AH$4:AH9)</f>
        <v>74605188.74226217</v>
      </c>
      <c r="AK9" s="13">
        <v>10766094.821397133</v>
      </c>
      <c r="AL9" s="25">
        <f t="shared" si="13"/>
        <v>8987878.2138976958</v>
      </c>
      <c r="AM9" s="14">
        <f>SUM(AL$4:AL9)</f>
        <v>74291159.021334633</v>
      </c>
      <c r="AO9" s="13">
        <v>11145052.707286976</v>
      </c>
      <c r="AP9" s="25">
        <f t="shared" si="14"/>
        <v>9304244.3042097315</v>
      </c>
      <c r="AQ9" s="14">
        <f>SUM(AP$4:AP9)</f>
        <v>84456059.585016727</v>
      </c>
      <c r="AR9" s="12"/>
      <c r="AS9" s="13">
        <v>10768893.43234098</v>
      </c>
      <c r="AT9" s="25">
        <f t="shared" si="15"/>
        <v>8990214.5832822006</v>
      </c>
      <c r="AU9" s="14">
        <f>SUM(AT$4:AT9)</f>
        <v>84142029.864089191</v>
      </c>
      <c r="AV9" s="12"/>
      <c r="AW9" s="13">
        <v>8002570.6867178911</v>
      </c>
      <c r="AX9" s="25">
        <f t="shared" si="16"/>
        <v>6680800.4131059749</v>
      </c>
      <c r="AY9" s="14">
        <f>SUM(AX$4:AX9)</f>
        <v>106504099.61634947</v>
      </c>
      <c r="AZ9" s="12"/>
      <c r="BA9" s="13">
        <v>7562908.5479228646</v>
      </c>
      <c r="BB9" s="25">
        <f t="shared" si="17"/>
        <v>6313756.4826644743</v>
      </c>
      <c r="BC9" s="14">
        <f>SUM(BB$4:BB9)</f>
        <v>106137055.68590797</v>
      </c>
      <c r="BD9" s="12"/>
      <c r="BE9" s="13">
        <v>8002570.6867178911</v>
      </c>
      <c r="BF9" s="25">
        <f t="shared" si="18"/>
        <v>6680800.4131059749</v>
      </c>
      <c r="BG9" s="14">
        <f>SUM(BF$4:BF9)</f>
        <v>102308354.93549842</v>
      </c>
      <c r="BH9" s="12"/>
      <c r="BI9" s="13">
        <v>7562908.5479228646</v>
      </c>
      <c r="BJ9" s="25">
        <f t="shared" si="19"/>
        <v>6313756.4826644743</v>
      </c>
      <c r="BK9" s="14">
        <f>SUM(BJ$4:BJ9)</f>
        <v>101941311.00505692</v>
      </c>
      <c r="BL9" s="12"/>
      <c r="BM9" s="13">
        <v>9823755.8528407216</v>
      </c>
      <c r="BN9" s="25">
        <f t="shared" si="20"/>
        <v>8201183.6857423261</v>
      </c>
      <c r="BO9" s="14">
        <f>SUM(BN$4:BN9)</f>
        <v>115867800.41846612</v>
      </c>
      <c r="BP9" s="12"/>
      <c r="BQ9" s="13">
        <v>8473501.1309842803</v>
      </c>
      <c r="BR9" s="25">
        <f t="shared" si="21"/>
        <v>7073948.1189826503</v>
      </c>
      <c r="BS9" s="14">
        <f>SUM(BR$4:BR9)</f>
        <v>114740564.85170645</v>
      </c>
      <c r="BT9" s="12"/>
      <c r="BU9" s="13">
        <v>9823755.8528407216</v>
      </c>
      <c r="BV9" s="25">
        <f t="shared" si="22"/>
        <v>8201183.6857423261</v>
      </c>
      <c r="BW9" s="14">
        <f>SUM(BV$4:BV9)</f>
        <v>111672055.73761505</v>
      </c>
      <c r="BX9" s="12"/>
      <c r="BY9" s="13">
        <v>8473501.1309842803</v>
      </c>
      <c r="BZ9" s="25">
        <f t="shared" si="23"/>
        <v>7073948.1189826503</v>
      </c>
      <c r="CA9" s="14">
        <f>SUM(BZ$4:BZ9)</f>
        <v>110544820.17085537</v>
      </c>
      <c r="CB9" s="12"/>
      <c r="CC9" s="13">
        <v>9422905.9255151413</v>
      </c>
      <c r="CD9" s="25">
        <f t="shared" si="24"/>
        <v>7866541.4232859639</v>
      </c>
      <c r="CE9" s="14">
        <f>SUM(CD$4:CD9)</f>
        <v>98400316.680552915</v>
      </c>
      <c r="CF9" s="12"/>
      <c r="CG9" s="13">
        <v>8774223.9809415601</v>
      </c>
      <c r="CH9" s="25">
        <f t="shared" si="25"/>
        <v>7325001.114185744</v>
      </c>
      <c r="CI9" s="14">
        <f>SUM(CH$4:CH9)</f>
        <v>97858776.371452704</v>
      </c>
      <c r="CJ9" s="12"/>
      <c r="CK9" s="13">
        <v>10786045.710461378</v>
      </c>
      <c r="CL9" s="25">
        <f t="shared" si="26"/>
        <v>9004533.8503325563</v>
      </c>
      <c r="CM9" s="14">
        <f>SUM(CL$4:CL9)</f>
        <v>99292451.917533681</v>
      </c>
      <c r="CN9" s="12"/>
      <c r="CO9" s="13">
        <v>10137363.765887797</v>
      </c>
      <c r="CP9" s="25">
        <f t="shared" si="27"/>
        <v>8462993.5412323363</v>
      </c>
      <c r="CQ9" s="14">
        <f>SUM(CP$4:CP9)</f>
        <v>98750911.608433455</v>
      </c>
      <c r="CR9" s="12"/>
      <c r="CS9" s="13">
        <v>8877006.0976004563</v>
      </c>
      <c r="CT9" s="25">
        <f t="shared" si="28"/>
        <v>7410806.8926432012</v>
      </c>
      <c r="CU9" s="14">
        <f>SUM(CT$4:CT9)</f>
        <v>107228609.14639722</v>
      </c>
      <c r="CV9" s="12"/>
      <c r="CW9" s="13">
        <v>8432981.6784329377</v>
      </c>
      <c r="CX9" s="25">
        <f t="shared" si="29"/>
        <v>7040121.191868701</v>
      </c>
      <c r="CY9" s="14">
        <f>SUM(CX$4:CX9)</f>
        <v>106857923.44562273</v>
      </c>
      <c r="CZ9" s="12"/>
      <c r="DA9" s="13">
        <v>7968246.2409696309</v>
      </c>
      <c r="DB9" s="25">
        <f t="shared" si="30"/>
        <v>6652145.274612139</v>
      </c>
      <c r="DC9" s="14">
        <f>SUM(DB$4:DB9)</f>
        <v>102052358.87588389</v>
      </c>
      <c r="DD9" s="12"/>
      <c r="DE9" s="13">
        <v>7524221.8218021141</v>
      </c>
      <c r="DF9" s="25">
        <f t="shared" si="31"/>
        <v>6281459.5738376398</v>
      </c>
      <c r="DG9" s="14">
        <f>SUM(DF$4:DF9)</f>
        <v>101681673.17510939</v>
      </c>
      <c r="DH9" s="12"/>
      <c r="DI9" s="13">
        <v>9004895.2857421003</v>
      </c>
      <c r="DJ9" s="25">
        <f t="shared" si="32"/>
        <v>7517572.8525348846</v>
      </c>
      <c r="DK9" s="14">
        <f>SUM(DJ$4:DJ9)</f>
        <v>97796444.108125389</v>
      </c>
      <c r="DL9" s="12"/>
      <c r="DM9" s="13">
        <v>8585445.3318064399</v>
      </c>
      <c r="DN9" s="25">
        <f t="shared" si="33"/>
        <v>7167402.6965646734</v>
      </c>
      <c r="DO9" s="14">
        <f>SUM(DN$4:DN9)</f>
        <v>97446273.952155173</v>
      </c>
      <c r="DP9" s="12"/>
      <c r="DQ9" s="13">
        <v>8450773.421942817</v>
      </c>
      <c r="DR9" s="25">
        <f t="shared" si="34"/>
        <v>7054974.3049549693</v>
      </c>
      <c r="DS9" s="14">
        <f>SUM(DR$4:DR9)</f>
        <v>94392001.588914275</v>
      </c>
      <c r="DT9" s="25"/>
      <c r="DU9" s="13">
        <v>8031323.4680071557</v>
      </c>
      <c r="DV9" s="25">
        <f t="shared" si="35"/>
        <v>6704804.1489847573</v>
      </c>
      <c r="DW9" s="14">
        <f>SUM(DV$4:DV9)</f>
        <v>94041831.432944059</v>
      </c>
      <c r="DX9" s="12"/>
      <c r="DY9" s="13">
        <v>11261375.171734311</v>
      </c>
      <c r="DZ9" s="25">
        <f t="shared" si="36"/>
        <v>9401353.9954522066</v>
      </c>
      <c r="EA9" s="14">
        <f>SUM(DZ$4:DZ9)</f>
        <v>110132524.3935</v>
      </c>
      <c r="EB9" s="12"/>
      <c r="EC9" s="13">
        <v>10881395.438449284</v>
      </c>
      <c r="ED9" s="25">
        <f t="shared" si="37"/>
        <v>9084134.8344498742</v>
      </c>
      <c r="EE9" s="14">
        <f>SUM(ED$4:ED9)</f>
        <v>109815305.23249766</v>
      </c>
      <c r="EF9" s="12"/>
      <c r="EG9" s="13">
        <v>12245708.154427925</v>
      </c>
      <c r="EH9" s="25">
        <f t="shared" si="38"/>
        <v>10223106.461610105</v>
      </c>
      <c r="EI9" s="14">
        <f>SUM(EH$4:EH9)</f>
        <v>104550277.47313447</v>
      </c>
      <c r="EJ9" s="12"/>
      <c r="EK9" s="13">
        <v>14617708.154427925</v>
      </c>
      <c r="EL9" s="25">
        <f t="shared" si="39"/>
        <v>12203327.468116038</v>
      </c>
      <c r="EM9" s="14">
        <f>SUM(EL$4:EL9)</f>
        <v>117259689.34556529</v>
      </c>
      <c r="EN9" s="12"/>
      <c r="EO9" s="12"/>
      <c r="EP9" s="12"/>
      <c r="EQ9" s="12"/>
    </row>
    <row r="10" spans="1:147" ht="15.75" thickBot="1" x14ac:dyDescent="0.3">
      <c r="A10" s="4">
        <v>2029</v>
      </c>
      <c r="B10" s="5">
        <f t="shared" si="40"/>
        <v>81941.880848378161</v>
      </c>
      <c r="C10" s="5">
        <f t="shared" si="41"/>
        <v>81370.928309146999</v>
      </c>
      <c r="D10" s="5">
        <f t="shared" si="0"/>
        <v>91795.005210539064</v>
      </c>
      <c r="E10" s="5">
        <f t="shared" si="42"/>
        <v>91224.052671307887</v>
      </c>
      <c r="F10" s="5">
        <f t="shared" si="1"/>
        <v>111117.14382507605</v>
      </c>
      <c r="G10" s="5">
        <f t="shared" si="43"/>
        <v>110477.11247772261</v>
      </c>
      <c r="H10" s="5">
        <f t="shared" si="2"/>
        <v>106921.399144225</v>
      </c>
      <c r="I10" s="5">
        <f t="shared" si="44"/>
        <v>106281.36779687155</v>
      </c>
      <c r="J10" s="5">
        <f t="shared" si="3"/>
        <v>122034.71050962296</v>
      </c>
      <c r="K10" s="5">
        <f t="shared" si="45"/>
        <v>119857.55458473619</v>
      </c>
      <c r="L10" s="5">
        <f t="shared" si="4"/>
        <v>117838.96582877189</v>
      </c>
      <c r="M10" s="5">
        <f t="shared" si="46"/>
        <v>115661.80990388512</v>
      </c>
      <c r="N10" s="5">
        <f t="shared" si="5"/>
        <v>105660.53947168449</v>
      </c>
      <c r="O10" s="5">
        <f t="shared" si="47"/>
        <v>104686.04950884127</v>
      </c>
      <c r="P10" s="5">
        <f t="shared" si="6"/>
        <v>106347.42531053335</v>
      </c>
      <c r="Q10" s="5">
        <f t="shared" si="48"/>
        <v>105372.9353476901</v>
      </c>
      <c r="R10" s="5">
        <f t="shared" si="7"/>
        <v>112299.17582298958</v>
      </c>
      <c r="S10" s="5">
        <f t="shared" si="49"/>
        <v>111644.65544005425</v>
      </c>
      <c r="T10" s="5">
        <f t="shared" si="8"/>
        <v>107122.92555247626</v>
      </c>
      <c r="U10" s="5">
        <f t="shared" si="50"/>
        <v>106468.40516954091</v>
      </c>
      <c r="V10" s="5">
        <f t="shared" si="9"/>
        <v>103798.63760445584</v>
      </c>
      <c r="W10" s="5">
        <f t="shared" si="51"/>
        <v>103171.61113611404</v>
      </c>
      <c r="X10" s="5">
        <f t="shared" si="10"/>
        <v>100394.19508524473</v>
      </c>
      <c r="Y10" s="5">
        <f t="shared" si="52"/>
        <v>99767.168616902913</v>
      </c>
      <c r="Z10" s="5">
        <f t="shared" si="11"/>
        <v>116661.28442659692</v>
      </c>
      <c r="AA10" s="5">
        <f t="shared" si="53"/>
        <v>116097.09651199875</v>
      </c>
      <c r="AB10" s="5">
        <f t="shared" si="54"/>
        <v>112825.23111706204</v>
      </c>
      <c r="AC10" s="5">
        <f t="shared" si="55"/>
        <v>127444.64339293119</v>
      </c>
      <c r="AD10" s="11"/>
      <c r="AG10" s="13">
        <v>9111324.607251009</v>
      </c>
      <c r="AH10" s="25">
        <f t="shared" si="12"/>
        <v>7336692.1061160015</v>
      </c>
      <c r="AI10" s="14">
        <f>SUM(AH$4:AH10)</f>
        <v>81941880.848378167</v>
      </c>
      <c r="AK10" s="13">
        <v>8792256.1275171097</v>
      </c>
      <c r="AL10" s="25">
        <f t="shared" si="13"/>
        <v>7079769.2878123736</v>
      </c>
      <c r="AM10" s="14">
        <f>SUM(AL$4:AL10)</f>
        <v>81370928.309147</v>
      </c>
      <c r="AO10" s="13">
        <v>9114123.2181948554</v>
      </c>
      <c r="AP10" s="25">
        <f t="shared" si="14"/>
        <v>7338945.6255223313</v>
      </c>
      <c r="AQ10" s="14">
        <f>SUM(AP$4:AP10)</f>
        <v>91795005.210539058</v>
      </c>
      <c r="AR10" s="12"/>
      <c r="AS10" s="13">
        <v>8795054.7384609561</v>
      </c>
      <c r="AT10" s="25">
        <f t="shared" si="15"/>
        <v>7082022.8072187025</v>
      </c>
      <c r="AU10" s="14">
        <f>SUM(AT$4:AT10)</f>
        <v>91224052.671307892</v>
      </c>
      <c r="AV10" s="12"/>
      <c r="AW10" s="13">
        <v>5728868.351756176</v>
      </c>
      <c r="AX10" s="25">
        <f t="shared" si="16"/>
        <v>4613044.2087265886</v>
      </c>
      <c r="AY10" s="14">
        <f>SUM(AX$4:AX10)</f>
        <v>111117143.82507606</v>
      </c>
      <c r="AZ10" s="12"/>
      <c r="BA10" s="13">
        <v>5389849.4951373469</v>
      </c>
      <c r="BB10" s="25">
        <f t="shared" si="17"/>
        <v>4340056.7918146281</v>
      </c>
      <c r="BC10" s="14">
        <f>SUM(BB$4:BB10)</f>
        <v>110477112.4777226</v>
      </c>
      <c r="BD10" s="12"/>
      <c r="BE10" s="13">
        <v>5728868.351756176</v>
      </c>
      <c r="BF10" s="25">
        <f t="shared" si="18"/>
        <v>4613044.2087265886</v>
      </c>
      <c r="BG10" s="14">
        <f>SUM(BF$4:BF10)</f>
        <v>106921399.144225</v>
      </c>
      <c r="BH10" s="12"/>
      <c r="BI10" s="13">
        <v>5389849.4951373469</v>
      </c>
      <c r="BJ10" s="25">
        <f t="shared" si="19"/>
        <v>4340056.7918146281</v>
      </c>
      <c r="BK10" s="14">
        <f>SUM(BJ$4:BJ10)</f>
        <v>106281367.79687154</v>
      </c>
      <c r="BL10" s="12"/>
      <c r="BM10" s="13">
        <v>7658590.3908141218</v>
      </c>
      <c r="BN10" s="25">
        <f t="shared" si="20"/>
        <v>6166910.0911568347</v>
      </c>
      <c r="BO10" s="14">
        <f>SUM(BN$4:BN10)</f>
        <v>122034710.50962296</v>
      </c>
      <c r="BP10" s="12"/>
      <c r="BQ10" s="13">
        <v>6354710.5146663208</v>
      </c>
      <c r="BR10" s="25">
        <f t="shared" si="21"/>
        <v>5116989.733029752</v>
      </c>
      <c r="BS10" s="14">
        <f>SUM(BR$4:BR10)</f>
        <v>119857554.5847362</v>
      </c>
      <c r="BT10" s="12"/>
      <c r="BU10" s="13">
        <v>7658590.3908141218</v>
      </c>
      <c r="BV10" s="25">
        <f t="shared" si="22"/>
        <v>6166910.0911568347</v>
      </c>
      <c r="BW10" s="14">
        <f>SUM(BV$4:BV10)</f>
        <v>117838965.82877189</v>
      </c>
      <c r="BX10" s="12"/>
      <c r="BY10" s="13">
        <v>6354710.5146663208</v>
      </c>
      <c r="BZ10" s="25">
        <f t="shared" si="23"/>
        <v>5116989.733029752</v>
      </c>
      <c r="CA10" s="14">
        <f>SUM(BZ$4:BZ10)</f>
        <v>115661809.90388513</v>
      </c>
      <c r="CB10" s="12"/>
      <c r="CC10" s="13">
        <v>9016358.5460834168</v>
      </c>
      <c r="CD10" s="25">
        <f t="shared" si="24"/>
        <v>7260222.7911315784</v>
      </c>
      <c r="CE10" s="14">
        <f>SUM(CD$4:CD10)</f>
        <v>105660539.47168449</v>
      </c>
      <c r="CF10" s="12"/>
      <c r="CG10" s="13">
        <v>8478685.0582507886</v>
      </c>
      <c r="CH10" s="25">
        <f t="shared" si="25"/>
        <v>6827273.1373885674</v>
      </c>
      <c r="CI10" s="14">
        <f>SUM(CH$4:CH10)</f>
        <v>104686049.50884128</v>
      </c>
      <c r="CJ10" s="12"/>
      <c r="CK10" s="13">
        <v>8761462.4887357447</v>
      </c>
      <c r="CL10" s="25">
        <f t="shared" si="26"/>
        <v>7054973.3929996658</v>
      </c>
      <c r="CM10" s="14">
        <f>SUM(CL$4:CL10)</f>
        <v>106347425.31053334</v>
      </c>
      <c r="CN10" s="12"/>
      <c r="CO10" s="13">
        <v>8223789.0009031184</v>
      </c>
      <c r="CP10" s="25">
        <f t="shared" si="27"/>
        <v>6622023.7392566558</v>
      </c>
      <c r="CQ10" s="14">
        <f>SUM(CP$4:CP10)</f>
        <v>105372935.34769011</v>
      </c>
      <c r="CR10" s="12"/>
      <c r="CS10" s="13">
        <v>6297058.4379069405</v>
      </c>
      <c r="CT10" s="25">
        <f t="shared" si="28"/>
        <v>5070566.6765923677</v>
      </c>
      <c r="CU10" s="14">
        <f>SUM(CT$4:CT10)</f>
        <v>112299175.82298958</v>
      </c>
      <c r="CV10" s="12"/>
      <c r="CW10" s="13">
        <v>5944568.5301176347</v>
      </c>
      <c r="CX10" s="25">
        <f t="shared" si="29"/>
        <v>4786731.9944315255</v>
      </c>
      <c r="CY10" s="14">
        <f>SUM(CX$4:CX10)</f>
        <v>111644655.44005425</v>
      </c>
      <c r="CZ10" s="12"/>
      <c r="DA10" s="13">
        <v>6297058.4379069405</v>
      </c>
      <c r="DB10" s="25">
        <f t="shared" si="30"/>
        <v>5070566.6765923677</v>
      </c>
      <c r="DC10" s="14">
        <f>SUM(DB$4:DB10)</f>
        <v>107122925.55247626</v>
      </c>
      <c r="DD10" s="12"/>
      <c r="DE10" s="13">
        <v>5944568.5301176347</v>
      </c>
      <c r="DF10" s="25">
        <f t="shared" si="31"/>
        <v>4786731.9944315255</v>
      </c>
      <c r="DG10" s="14">
        <f>SUM(DF$4:DF10)</f>
        <v>106468405.16954091</v>
      </c>
      <c r="DH10" s="12"/>
      <c r="DI10" s="13">
        <v>7454031.3958396586</v>
      </c>
      <c r="DJ10" s="25">
        <f t="shared" si="32"/>
        <v>6002193.4963304577</v>
      </c>
      <c r="DK10" s="14">
        <f>SUM(DJ$4:DJ10)</f>
        <v>103798637.60445584</v>
      </c>
      <c r="DL10" s="12"/>
      <c r="DM10" s="13">
        <v>7110207.8177067693</v>
      </c>
      <c r="DN10" s="25">
        <f t="shared" si="33"/>
        <v>5725337.1839588583</v>
      </c>
      <c r="DO10" s="14">
        <f>SUM(DN$4:DN10)</f>
        <v>103171611.13611403</v>
      </c>
      <c r="DP10" s="12"/>
      <c r="DQ10" s="13">
        <v>7454031.3958396586</v>
      </c>
      <c r="DR10" s="25">
        <f t="shared" si="34"/>
        <v>6002193.4963304577</v>
      </c>
      <c r="DS10" s="14">
        <f>SUM(DR$4:DR10)</f>
        <v>100394195.08524473</v>
      </c>
      <c r="DT10" s="25"/>
      <c r="DU10" s="13">
        <v>7110207.8177067693</v>
      </c>
      <c r="DV10" s="25">
        <f t="shared" si="35"/>
        <v>5725337.1839588583</v>
      </c>
      <c r="DW10" s="14">
        <f>SUM(DV$4:DV10)</f>
        <v>99767168.616902918</v>
      </c>
      <c r="DX10" s="12"/>
      <c r="DY10" s="13">
        <v>8107966.2447337322</v>
      </c>
      <c r="DZ10" s="25">
        <f t="shared" si="36"/>
        <v>6528760.0330969309</v>
      </c>
      <c r="EA10" s="14">
        <f>SUM(DZ$4:DZ10)</f>
        <v>116661284.42659692</v>
      </c>
      <c r="EB10" s="12"/>
      <c r="EC10" s="13">
        <v>7801259.5642143209</v>
      </c>
      <c r="ED10" s="25">
        <f t="shared" si="37"/>
        <v>6281791.2795010991</v>
      </c>
      <c r="EE10" s="14">
        <f>SUM(ED$4:ED10)</f>
        <v>116097096.51199876</v>
      </c>
      <c r="EF10" s="12"/>
      <c r="EG10" s="13">
        <v>10276537.11908222</v>
      </c>
      <c r="EH10" s="25">
        <f t="shared" si="38"/>
        <v>8274953.6439275621</v>
      </c>
      <c r="EI10" s="14">
        <f>SUM(EH$4:EH10)</f>
        <v>112825231.11706203</v>
      </c>
      <c r="EJ10" s="12"/>
      <c r="EK10" s="13">
        <v>12648537.11908222</v>
      </c>
      <c r="EL10" s="25">
        <f t="shared" si="39"/>
        <v>10184954.047365908</v>
      </c>
      <c r="EM10" s="14">
        <f>SUM(EL$4:EL10)</f>
        <v>127444643.39293119</v>
      </c>
      <c r="EN10" s="12"/>
      <c r="EO10" s="12"/>
      <c r="EP10" s="12"/>
      <c r="EQ10" s="12"/>
    </row>
    <row r="11" spans="1:147" ht="15.75" thickBot="1" x14ac:dyDescent="0.3">
      <c r="A11" s="4">
        <v>2030</v>
      </c>
      <c r="B11" s="5">
        <f t="shared" si="40"/>
        <v>100686.61014905268</v>
      </c>
      <c r="C11" s="5">
        <f t="shared" si="41"/>
        <v>99906.434512280932</v>
      </c>
      <c r="D11" s="5">
        <f t="shared" si="0"/>
        <v>110541.90811858422</v>
      </c>
      <c r="E11" s="5">
        <f t="shared" si="42"/>
        <v>109761.73248181246</v>
      </c>
      <c r="F11" s="5">
        <f t="shared" si="1"/>
        <v>115487.31973473549</v>
      </c>
      <c r="G11" s="5">
        <f t="shared" si="43"/>
        <v>114623.62396087417</v>
      </c>
      <c r="H11" s="5">
        <f t="shared" si="2"/>
        <v>111291.57505388443</v>
      </c>
      <c r="I11" s="5">
        <f t="shared" si="44"/>
        <v>110427.87928002312</v>
      </c>
      <c r="J11" s="5">
        <f t="shared" si="3"/>
        <v>127946.40248262118</v>
      </c>
      <c r="K11" s="5">
        <f t="shared" si="45"/>
        <v>124774.82409955715</v>
      </c>
      <c r="L11" s="5">
        <f t="shared" si="4"/>
        <v>123750.65780177011</v>
      </c>
      <c r="M11" s="5">
        <f t="shared" si="46"/>
        <v>120579.0794187061</v>
      </c>
      <c r="N11" s="5">
        <f t="shared" si="5"/>
        <v>128998.00604953612</v>
      </c>
      <c r="O11" s="5">
        <f t="shared" si="47"/>
        <v>127724.44562136134</v>
      </c>
      <c r="P11" s="5">
        <f t="shared" si="6"/>
        <v>124869.5260863117</v>
      </c>
      <c r="Q11" s="5">
        <f t="shared" si="48"/>
        <v>123553.36738734595</v>
      </c>
      <c r="R11" s="5">
        <f t="shared" si="7"/>
        <v>117044.75672804548</v>
      </c>
      <c r="S11" s="5">
        <f t="shared" si="49"/>
        <v>116152.52143603521</v>
      </c>
      <c r="T11" s="5">
        <f t="shared" si="8"/>
        <v>111868.50645753216</v>
      </c>
      <c r="U11" s="5">
        <f t="shared" si="50"/>
        <v>110976.27116552187</v>
      </c>
      <c r="V11" s="5">
        <f t="shared" si="9"/>
        <v>120769.06172652422</v>
      </c>
      <c r="W11" s="5">
        <f t="shared" si="51"/>
        <v>119957.14588445747</v>
      </c>
      <c r="X11" s="5">
        <f t="shared" si="10"/>
        <v>117364.61920731311</v>
      </c>
      <c r="Y11" s="5">
        <f t="shared" si="52"/>
        <v>116552.70336524636</v>
      </c>
      <c r="Z11" s="5">
        <f t="shared" si="11"/>
        <v>121711.05575857668</v>
      </c>
      <c r="AA11" s="5">
        <f t="shared" si="53"/>
        <v>120937.51851824639</v>
      </c>
      <c r="AB11" s="5">
        <f t="shared" si="54"/>
        <v>130939.89426529381</v>
      </c>
      <c r="AC11" s="5">
        <f t="shared" si="55"/>
        <v>147401.57643384108</v>
      </c>
      <c r="AD11" s="11"/>
      <c r="AG11" s="13">
        <v>24134627.655758124</v>
      </c>
      <c r="AH11" s="25">
        <f t="shared" si="12"/>
        <v>18744729.300674506</v>
      </c>
      <c r="AI11" s="14">
        <f>SUM(AH$4:AH11)</f>
        <v>100686610.14905268</v>
      </c>
      <c r="AK11" s="13">
        <v>23865244.114650134</v>
      </c>
      <c r="AL11" s="25">
        <f t="shared" si="13"/>
        <v>18535506.203133922</v>
      </c>
      <c r="AM11" s="14">
        <f>SUM(AL$4:AL11)</f>
        <v>99906434.512280926</v>
      </c>
      <c r="AO11" s="13">
        <v>24137426.26670197</v>
      </c>
      <c r="AP11" s="25">
        <f t="shared" si="14"/>
        <v>18746902.90804515</v>
      </c>
      <c r="AQ11" s="14">
        <f>SUM(AP$4:AP11)</f>
        <v>110541908.11858422</v>
      </c>
      <c r="AR11" s="12"/>
      <c r="AS11" s="13">
        <v>23868042.725593984</v>
      </c>
      <c r="AT11" s="25">
        <f t="shared" si="15"/>
        <v>18537679.810504567</v>
      </c>
      <c r="AU11" s="14">
        <f>SUM(AT$4:AT11)</f>
        <v>109761732.48181246</v>
      </c>
      <c r="AV11" s="12"/>
      <c r="AW11" s="13">
        <v>5626785.3580579115</v>
      </c>
      <c r="AX11" s="25">
        <f t="shared" si="16"/>
        <v>4370175.9096594313</v>
      </c>
      <c r="AY11" s="14">
        <f>SUM(AX$4:AX11)</f>
        <v>115487319.73473549</v>
      </c>
      <c r="AZ11" s="12"/>
      <c r="BA11" s="13">
        <v>5338807.9982882151</v>
      </c>
      <c r="BB11" s="25">
        <f t="shared" si="17"/>
        <v>4146511.48315157</v>
      </c>
      <c r="BC11" s="14">
        <f>SUM(BB$4:BB11)</f>
        <v>114623623.96087417</v>
      </c>
      <c r="BD11" s="12"/>
      <c r="BE11" s="13">
        <v>5626785.3580579115</v>
      </c>
      <c r="BF11" s="25">
        <f t="shared" si="18"/>
        <v>4370175.9096594313</v>
      </c>
      <c r="BG11" s="14">
        <f>SUM(BF$4:BF11)</f>
        <v>111291575.05388443</v>
      </c>
      <c r="BH11" s="12"/>
      <c r="BI11" s="13">
        <v>5338807.9982882151</v>
      </c>
      <c r="BJ11" s="25">
        <f t="shared" si="19"/>
        <v>4146511.48315157</v>
      </c>
      <c r="BK11" s="14">
        <f>SUM(BJ$4:BJ11)</f>
        <v>110427879.28002311</v>
      </c>
      <c r="BL11" s="12"/>
      <c r="BM11" s="13">
        <v>7611552.1486198241</v>
      </c>
      <c r="BN11" s="25">
        <f t="shared" si="20"/>
        <v>5911691.972998214</v>
      </c>
      <c r="BO11" s="14">
        <f>SUM(BN$4:BN11)</f>
        <v>127946402.48262118</v>
      </c>
      <c r="BP11" s="12"/>
      <c r="BQ11" s="13">
        <v>6331191.3935691714</v>
      </c>
      <c r="BR11" s="25">
        <f t="shared" si="21"/>
        <v>4917269.5148209613</v>
      </c>
      <c r="BS11" s="14">
        <f>SUM(BR$4:BR11)</f>
        <v>124774824.09955716</v>
      </c>
      <c r="BT11" s="12"/>
      <c r="BU11" s="13">
        <v>7611552.1486198241</v>
      </c>
      <c r="BV11" s="25">
        <f t="shared" si="22"/>
        <v>5911691.972998214</v>
      </c>
      <c r="BW11" s="14">
        <f>SUM(BV$4:BV11)</f>
        <v>123750657.80177011</v>
      </c>
      <c r="BX11" s="12"/>
      <c r="BY11" s="13">
        <v>6331191.3935691714</v>
      </c>
      <c r="BZ11" s="25">
        <f t="shared" si="23"/>
        <v>4917269.5148209613</v>
      </c>
      <c r="CA11" s="14">
        <f>SUM(BZ$4:BZ11)</f>
        <v>120579079.41870609</v>
      </c>
      <c r="CB11" s="12"/>
      <c r="CC11" s="13">
        <v>30047970.138724893</v>
      </c>
      <c r="CD11" s="25">
        <f t="shared" si="24"/>
        <v>23337466.577851642</v>
      </c>
      <c r="CE11" s="14">
        <f>SUM(CD$4:CD11)</f>
        <v>128998006.04953612</v>
      </c>
      <c r="CF11" s="12"/>
      <c r="CG11" s="13">
        <v>29662904.331274036</v>
      </c>
      <c r="CH11" s="25">
        <f t="shared" si="25"/>
        <v>23038396.112520061</v>
      </c>
      <c r="CI11" s="14">
        <f>SUM(CH$4:CH11)</f>
        <v>127724445.62136135</v>
      </c>
      <c r="CJ11" s="12"/>
      <c r="CK11" s="13">
        <v>23847984.062898882</v>
      </c>
      <c r="CL11" s="25">
        <f t="shared" si="26"/>
        <v>18522100.775778357</v>
      </c>
      <c r="CM11" s="14">
        <f>SUM(CL$4:CL11)</f>
        <v>124869526.0863117</v>
      </c>
      <c r="CN11" s="12"/>
      <c r="CO11" s="13">
        <v>23408071.189490065</v>
      </c>
      <c r="CP11" s="25">
        <f t="shared" si="27"/>
        <v>18180432.039655849</v>
      </c>
      <c r="CQ11" s="14">
        <f>SUM(CP$4:CP11)</f>
        <v>123553367.38734595</v>
      </c>
      <c r="CR11" s="12"/>
      <c r="CS11" s="13">
        <v>6110135.0847290289</v>
      </c>
      <c r="CT11" s="25">
        <f t="shared" si="28"/>
        <v>4745580.9050558889</v>
      </c>
      <c r="CU11" s="14">
        <f>SUM(CT$4:CT11)</f>
        <v>117044756.72804548</v>
      </c>
      <c r="CV11" s="12"/>
      <c r="CW11" s="13">
        <v>5804067.1374826869</v>
      </c>
      <c r="CX11" s="25">
        <f t="shared" si="29"/>
        <v>4507865.9959809603</v>
      </c>
      <c r="CY11" s="14">
        <f>SUM(CX$4:CX11)</f>
        <v>116152521.43603522</v>
      </c>
      <c r="CZ11" s="12"/>
      <c r="DA11" s="13">
        <v>6110135.0847290289</v>
      </c>
      <c r="DB11" s="25">
        <f t="shared" si="30"/>
        <v>4745580.9050558889</v>
      </c>
      <c r="DC11" s="14">
        <f>SUM(DB$4:DB11)</f>
        <v>111868506.45753215</v>
      </c>
      <c r="DD11" s="12"/>
      <c r="DE11" s="13">
        <v>5804067.1374826869</v>
      </c>
      <c r="DF11" s="25">
        <f t="shared" si="31"/>
        <v>4507865.9959809603</v>
      </c>
      <c r="DG11" s="14">
        <f>SUM(DF$4:DF11)</f>
        <v>110976271.16552188</v>
      </c>
      <c r="DH11" s="12"/>
      <c r="DI11" s="13">
        <v>21850135.084729027</v>
      </c>
      <c r="DJ11" s="25">
        <f t="shared" si="32"/>
        <v>16970424.122068375</v>
      </c>
      <c r="DK11" s="14">
        <f>SUM(DJ$4:DJ11)</f>
        <v>120769061.72652422</v>
      </c>
      <c r="DL11" s="12"/>
      <c r="DM11" s="13">
        <v>21612082.236870762</v>
      </c>
      <c r="DN11" s="25">
        <f t="shared" si="33"/>
        <v>16785534.748343434</v>
      </c>
      <c r="DO11" s="14">
        <f>SUM(DN$4:DN11)</f>
        <v>119957145.88445747</v>
      </c>
      <c r="DP11" s="12"/>
      <c r="DQ11" s="13">
        <v>21850135.084729027</v>
      </c>
      <c r="DR11" s="25">
        <f t="shared" si="34"/>
        <v>16970424.122068375</v>
      </c>
      <c r="DS11" s="14">
        <f>SUM(DR$4:DR11)</f>
        <v>117364619.20731311</v>
      </c>
      <c r="DT11" s="25"/>
      <c r="DU11" s="13">
        <v>21612082.236870762</v>
      </c>
      <c r="DV11" s="25">
        <f t="shared" si="35"/>
        <v>16785534.748343434</v>
      </c>
      <c r="DW11" s="14">
        <f>SUM(DV$4:DV11)</f>
        <v>116552703.36524636</v>
      </c>
      <c r="DX11" s="12"/>
      <c r="DY11" s="13">
        <v>6501793.0581514193</v>
      </c>
      <c r="DZ11" s="25">
        <f t="shared" si="36"/>
        <v>5049771.3319797497</v>
      </c>
      <c r="EA11" s="14">
        <f>SUM(DZ$4:DZ11)</f>
        <v>121711055.75857668</v>
      </c>
      <c r="EB11" s="12"/>
      <c r="EC11" s="13">
        <v>6232246.9929358186</v>
      </c>
      <c r="ED11" s="25">
        <f t="shared" si="37"/>
        <v>4840422.0062476443</v>
      </c>
      <c r="EE11" s="14">
        <f>SUM(ED$4:ED11)</f>
        <v>120937518.5182464</v>
      </c>
      <c r="EF11" s="12"/>
      <c r="EG11" s="13">
        <v>23323390.97456719</v>
      </c>
      <c r="EH11" s="25">
        <f t="shared" si="38"/>
        <v>18114663.148231767</v>
      </c>
      <c r="EI11" s="14">
        <f>SUM(EH$4:EH11)</f>
        <v>130939894.26529381</v>
      </c>
      <c r="EJ11" s="12"/>
      <c r="EK11" s="13">
        <v>25695390.97456719</v>
      </c>
      <c r="EL11" s="25">
        <f t="shared" si="39"/>
        <v>19956933.04090989</v>
      </c>
      <c r="EM11" s="14">
        <f>SUM(EL$4:EL11)</f>
        <v>147401576.43384108</v>
      </c>
      <c r="EN11" s="12"/>
      <c r="EO11" s="12"/>
      <c r="EP11" s="12"/>
      <c r="EQ11" s="12"/>
    </row>
    <row r="12" spans="1:147" ht="15.75" thickBot="1" x14ac:dyDescent="0.3">
      <c r="A12" s="4">
        <v>2031</v>
      </c>
      <c r="B12" s="5">
        <f t="shared" si="40"/>
        <v>105741.753862119</v>
      </c>
      <c r="C12" s="5">
        <f t="shared" si="41"/>
        <v>104771.08441763617</v>
      </c>
      <c r="D12" s="5">
        <f t="shared" si="0"/>
        <v>115599.14836074562</v>
      </c>
      <c r="E12" s="5">
        <f t="shared" si="42"/>
        <v>114628.4789162628</v>
      </c>
      <c r="F12" s="5">
        <f t="shared" si="1"/>
        <v>119661.96134174877</v>
      </c>
      <c r="G12" s="5">
        <f t="shared" si="43"/>
        <v>118602.81426687565</v>
      </c>
      <c r="H12" s="5">
        <f t="shared" si="2"/>
        <v>115466.21666089771</v>
      </c>
      <c r="I12" s="5">
        <f t="shared" si="44"/>
        <v>114407.06958602459</v>
      </c>
      <c r="J12" s="5">
        <f t="shared" si="3"/>
        <v>133629.76895213619</v>
      </c>
      <c r="K12" s="5">
        <f t="shared" si="45"/>
        <v>129508.37683680952</v>
      </c>
      <c r="L12" s="5">
        <f t="shared" si="4"/>
        <v>129434.02427128513</v>
      </c>
      <c r="M12" s="5">
        <f t="shared" si="46"/>
        <v>125312.63215595845</v>
      </c>
      <c r="N12" s="5">
        <f t="shared" si="5"/>
        <v>133736.57827749877</v>
      </c>
      <c r="O12" s="5">
        <f t="shared" si="47"/>
        <v>132195.64711855943</v>
      </c>
      <c r="P12" s="5">
        <f t="shared" si="6"/>
        <v>129666.26688918762</v>
      </c>
      <c r="Q12" s="5">
        <f t="shared" si="48"/>
        <v>128042.53597487543</v>
      </c>
      <c r="R12" s="5">
        <f t="shared" si="7"/>
        <v>121456.53004315204</v>
      </c>
      <c r="S12" s="5">
        <f t="shared" si="49"/>
        <v>120353.45560049266</v>
      </c>
      <c r="T12" s="5">
        <f t="shared" si="8"/>
        <v>116280.27977263872</v>
      </c>
      <c r="U12" s="5">
        <f t="shared" si="50"/>
        <v>115177.20532997932</v>
      </c>
      <c r="V12" s="5">
        <f t="shared" si="9"/>
        <v>125180.83504163079</v>
      </c>
      <c r="W12" s="5">
        <f t="shared" si="51"/>
        <v>124204.9331935036</v>
      </c>
      <c r="X12" s="5">
        <f t="shared" si="10"/>
        <v>121776.39252241967</v>
      </c>
      <c r="Y12" s="5">
        <f t="shared" si="52"/>
        <v>120800.49067429249</v>
      </c>
      <c r="Z12" s="5">
        <f t="shared" si="11"/>
        <v>126415.03525647035</v>
      </c>
      <c r="AA12" s="5">
        <f t="shared" si="53"/>
        <v>125454.33850460488</v>
      </c>
      <c r="AB12" s="5">
        <f t="shared" si="54"/>
        <v>137156.36976910703</v>
      </c>
      <c r="AC12" s="5">
        <f t="shared" si="55"/>
        <v>157171.93428381349</v>
      </c>
      <c r="AD12" s="11"/>
      <c r="AG12" s="13">
        <v>6748001.0419321451</v>
      </c>
      <c r="AH12" s="25">
        <f t="shared" si="12"/>
        <v>5055143.7130663199</v>
      </c>
      <c r="AI12" s="14">
        <f>SUM(AH$4:AH12)</f>
        <v>105741753.862119</v>
      </c>
      <c r="AK12" s="13">
        <v>6493715.0144957043</v>
      </c>
      <c r="AL12" s="25">
        <f t="shared" si="13"/>
        <v>4864649.9053552477</v>
      </c>
      <c r="AM12" s="14">
        <f>SUM(AL$4:AL12)</f>
        <v>104771084.41763617</v>
      </c>
      <c r="AO12" s="13">
        <v>6750799.6528759925</v>
      </c>
      <c r="AP12" s="25">
        <f t="shared" si="14"/>
        <v>5057240.2421614099</v>
      </c>
      <c r="AQ12" s="14">
        <f>SUM(AP$4:AP12)</f>
        <v>115599148.36074562</v>
      </c>
      <c r="AR12" s="12"/>
      <c r="AS12" s="13">
        <v>6496513.6254395517</v>
      </c>
      <c r="AT12" s="25">
        <f t="shared" si="15"/>
        <v>4866746.4344503377</v>
      </c>
      <c r="AU12" s="14">
        <f>SUM(AT$4:AT12)</f>
        <v>114628478.91626281</v>
      </c>
      <c r="AV12" s="12"/>
      <c r="AW12" s="13">
        <v>5572637.9926657816</v>
      </c>
      <c r="AX12" s="25">
        <f t="shared" si="16"/>
        <v>4174641.6070132866</v>
      </c>
      <c r="AY12" s="14">
        <f>SUM(AX$4:AX12)</f>
        <v>119661961.34174877</v>
      </c>
      <c r="AZ12" s="12"/>
      <c r="BA12" s="13">
        <v>5311734.3155921502</v>
      </c>
      <c r="BB12" s="25">
        <f t="shared" si="17"/>
        <v>3979190.3060014816</v>
      </c>
      <c r="BC12" s="14">
        <f>SUM(BB$4:BB12)</f>
        <v>118602814.26687565</v>
      </c>
      <c r="BD12" s="12"/>
      <c r="BE12" s="13">
        <v>5572637.9926657816</v>
      </c>
      <c r="BF12" s="25">
        <f t="shared" si="18"/>
        <v>4174641.6070132866</v>
      </c>
      <c r="BG12" s="14">
        <f>SUM(BF$4:BF12)</f>
        <v>115466216.66089772</v>
      </c>
      <c r="BH12" s="12"/>
      <c r="BI12" s="13">
        <v>5311734.3155921502</v>
      </c>
      <c r="BJ12" s="25">
        <f t="shared" si="19"/>
        <v>3979190.3060014816</v>
      </c>
      <c r="BK12" s="14">
        <f>SUM(BJ$4:BJ12)</f>
        <v>114407069.5860246</v>
      </c>
      <c r="BL12" s="12"/>
      <c r="BM12" s="13">
        <v>7586601.8920175675</v>
      </c>
      <c r="BN12" s="25">
        <f t="shared" si="20"/>
        <v>5683366.4695150321</v>
      </c>
      <c r="BO12" s="14">
        <f>SUM(BN$4:BN12)</f>
        <v>133629768.9521362</v>
      </c>
      <c r="BP12" s="12"/>
      <c r="BQ12" s="13">
        <v>6318716.2652680427</v>
      </c>
      <c r="BR12" s="25">
        <f t="shared" si="21"/>
        <v>4733552.7372523537</v>
      </c>
      <c r="BS12" s="14">
        <f>SUM(BR$4:BR12)</f>
        <v>129508376.83680952</v>
      </c>
      <c r="BT12" s="12"/>
      <c r="BU12" s="13">
        <v>7586601.8920175675</v>
      </c>
      <c r="BV12" s="25">
        <f t="shared" si="22"/>
        <v>5683366.4695150321</v>
      </c>
      <c r="BW12" s="14">
        <f>SUM(BV$4:BV12)</f>
        <v>129434024.27128513</v>
      </c>
      <c r="BX12" s="12"/>
      <c r="BY12" s="13">
        <v>6318716.2652680427</v>
      </c>
      <c r="BZ12" s="25">
        <f t="shared" si="23"/>
        <v>4733552.7372523537</v>
      </c>
      <c r="CA12" s="14">
        <f>SUM(BZ$4:BZ12)</f>
        <v>125312632.15595844</v>
      </c>
      <c r="CB12" s="12"/>
      <c r="CC12" s="13">
        <v>6325416.6738945115</v>
      </c>
      <c r="CD12" s="25">
        <f t="shared" si="24"/>
        <v>4738572.2279626532</v>
      </c>
      <c r="CE12" s="14">
        <f>SUM(CD$4:CD12)</f>
        <v>133736578.27749878</v>
      </c>
      <c r="CF12" s="12"/>
      <c r="CG12" s="13">
        <v>5968509.3192889523</v>
      </c>
      <c r="CH12" s="25">
        <f t="shared" si="25"/>
        <v>4471201.4971980909</v>
      </c>
      <c r="CI12" s="14">
        <f>SUM(CH$4:CH12)</f>
        <v>132195647.11855944</v>
      </c>
      <c r="CJ12" s="12"/>
      <c r="CK12" s="13">
        <v>6403064.6353377942</v>
      </c>
      <c r="CL12" s="25">
        <f t="shared" si="26"/>
        <v>4796740.8028759193</v>
      </c>
      <c r="CM12" s="14">
        <f>SUM(CL$4:CL12)</f>
        <v>129666266.88918762</v>
      </c>
      <c r="CN12" s="12"/>
      <c r="CO12" s="13">
        <v>5992493.1961396262</v>
      </c>
      <c r="CP12" s="25">
        <f t="shared" si="27"/>
        <v>4489168.5875294711</v>
      </c>
      <c r="CQ12" s="14">
        <f>SUM(CP$4:CP12)</f>
        <v>128042535.97487542</v>
      </c>
      <c r="CR12" s="12"/>
      <c r="CS12" s="13">
        <v>5889179.9357073978</v>
      </c>
      <c r="CT12" s="25">
        <f t="shared" si="28"/>
        <v>4411773.3151065698</v>
      </c>
      <c r="CU12" s="14">
        <f>SUM(CT$4:CT12)</f>
        <v>121456530.04315205</v>
      </c>
      <c r="CV12" s="12"/>
      <c r="CW12" s="13">
        <v>5607735.353907886</v>
      </c>
      <c r="CX12" s="25">
        <f t="shared" si="29"/>
        <v>4200934.164457445</v>
      </c>
      <c r="CY12" s="14">
        <f>SUM(CX$4:CX12)</f>
        <v>120353455.60049266</v>
      </c>
      <c r="CZ12" s="12"/>
      <c r="DA12" s="13">
        <v>5889179.9357073978</v>
      </c>
      <c r="DB12" s="25">
        <f t="shared" si="30"/>
        <v>4411773.3151065698</v>
      </c>
      <c r="DC12" s="14">
        <f>SUM(DB$4:DB12)</f>
        <v>116280279.77263872</v>
      </c>
      <c r="DD12" s="12"/>
      <c r="DE12" s="13">
        <v>5607735.353907886</v>
      </c>
      <c r="DF12" s="25">
        <f t="shared" si="31"/>
        <v>4200934.164457445</v>
      </c>
      <c r="DG12" s="14">
        <f>SUM(DF$4:DF12)</f>
        <v>115177205.32997932</v>
      </c>
      <c r="DH12" s="12"/>
      <c r="DI12" s="13">
        <v>5889179.9357073978</v>
      </c>
      <c r="DJ12" s="25">
        <f t="shared" si="32"/>
        <v>4411773.3151065698</v>
      </c>
      <c r="DK12" s="14">
        <f>SUM(DJ$4:DJ12)</f>
        <v>125180835.04163079</v>
      </c>
      <c r="DL12" s="12"/>
      <c r="DM12" s="13">
        <v>5670278.5943077775</v>
      </c>
      <c r="DN12" s="25">
        <f t="shared" si="33"/>
        <v>4247787.309046139</v>
      </c>
      <c r="DO12" s="14">
        <f>SUM(DN$4:DN12)</f>
        <v>124204933.1935036</v>
      </c>
      <c r="DP12" s="12"/>
      <c r="DQ12" s="13">
        <v>5889179.9357073978</v>
      </c>
      <c r="DR12" s="25">
        <f t="shared" si="34"/>
        <v>4411773.3151065698</v>
      </c>
      <c r="DS12" s="14">
        <f>SUM(DR$4:DR12)</f>
        <v>121776392.52241968</v>
      </c>
      <c r="DT12" s="25"/>
      <c r="DU12" s="13">
        <v>5670278.5943077775</v>
      </c>
      <c r="DV12" s="25">
        <f t="shared" si="35"/>
        <v>4247787.309046139</v>
      </c>
      <c r="DW12" s="14">
        <f>SUM(DV$4:DV12)</f>
        <v>120800490.67429249</v>
      </c>
      <c r="DX12" s="12"/>
      <c r="DY12" s="13">
        <v>6279239.5933210347</v>
      </c>
      <c r="DZ12" s="25">
        <f t="shared" si="36"/>
        <v>4703979.4978936715</v>
      </c>
      <c r="EA12" s="14">
        <f>SUM(DZ$4:DZ12)</f>
        <v>126415035.25647035</v>
      </c>
      <c r="EB12" s="12"/>
      <c r="EC12" s="13">
        <v>6029404.4450971428</v>
      </c>
      <c r="ED12" s="25">
        <f t="shared" si="37"/>
        <v>4516819.9863584777</v>
      </c>
      <c r="EE12" s="14">
        <f>SUM(ED$4:ED12)</f>
        <v>125454338.50460488</v>
      </c>
      <c r="EF12" s="12"/>
      <c r="EG12" s="13">
        <v>8298237.5097368052</v>
      </c>
      <c r="EH12" s="25">
        <f t="shared" si="38"/>
        <v>6216475.5038131988</v>
      </c>
      <c r="EI12" s="14">
        <f>SUM(EH$4:EH12)</f>
        <v>137156369.76910701</v>
      </c>
      <c r="EJ12" s="12"/>
      <c r="EK12" s="13">
        <v>13042237.509736806</v>
      </c>
      <c r="EL12" s="25">
        <f t="shared" si="39"/>
        <v>9770357.849972412</v>
      </c>
      <c r="EM12" s="14">
        <f>SUM(EL$4:EL12)</f>
        <v>157171934.28381348</v>
      </c>
      <c r="EN12" s="12"/>
      <c r="EO12" s="12"/>
      <c r="EP12" s="12"/>
      <c r="EQ12" s="12"/>
    </row>
    <row r="13" spans="1:147" ht="15.75" thickBot="1" x14ac:dyDescent="0.3">
      <c r="A13" s="4">
        <v>2032</v>
      </c>
      <c r="B13" s="5">
        <f t="shared" si="40"/>
        <v>110986.77291714605</v>
      </c>
      <c r="C13" s="5">
        <f t="shared" si="41"/>
        <v>109846.18423030032</v>
      </c>
      <c r="D13" s="5">
        <f t="shared" si="0"/>
        <v>120846.18959986439</v>
      </c>
      <c r="E13" s="5">
        <f t="shared" si="42"/>
        <v>119705.60091301867</v>
      </c>
      <c r="F13" s="5">
        <f t="shared" si="1"/>
        <v>123639.00237692567</v>
      </c>
      <c r="G13" s="5">
        <f t="shared" si="43"/>
        <v>122416.11671594848</v>
      </c>
      <c r="H13" s="5">
        <f t="shared" si="2"/>
        <v>119443.25769607461</v>
      </c>
      <c r="I13" s="5">
        <f t="shared" si="44"/>
        <v>118220.37203509742</v>
      </c>
      <c r="J13" s="5">
        <f t="shared" si="3"/>
        <v>139088.75945785173</v>
      </c>
      <c r="K13" s="5">
        <f t="shared" si="45"/>
        <v>134062.65402115165</v>
      </c>
      <c r="L13" s="5">
        <f t="shared" si="4"/>
        <v>134893.01477700067</v>
      </c>
      <c r="M13" s="5">
        <f t="shared" si="46"/>
        <v>129866.90934030058</v>
      </c>
      <c r="N13" s="5">
        <f t="shared" si="5"/>
        <v>138679.98013184656</v>
      </c>
      <c r="O13" s="5">
        <f t="shared" si="47"/>
        <v>136906.93423267978</v>
      </c>
      <c r="P13" s="5">
        <f t="shared" si="6"/>
        <v>134663.60892583497</v>
      </c>
      <c r="Q13" s="5">
        <f t="shared" si="48"/>
        <v>132770.07020986869</v>
      </c>
      <c r="R13" s="5">
        <f t="shared" si="7"/>
        <v>125661.77099190703</v>
      </c>
      <c r="S13" s="5">
        <f t="shared" si="49"/>
        <v>124377.87289107556</v>
      </c>
      <c r="T13" s="5">
        <f t="shared" si="8"/>
        <v>120485.52072139371</v>
      </c>
      <c r="U13" s="5">
        <f t="shared" si="50"/>
        <v>119201.62262056222</v>
      </c>
      <c r="V13" s="5">
        <f t="shared" si="9"/>
        <v>129386.07599038577</v>
      </c>
      <c r="W13" s="5">
        <f t="shared" si="51"/>
        <v>128269.53351923586</v>
      </c>
      <c r="X13" s="5">
        <f t="shared" si="10"/>
        <v>125981.63347117466</v>
      </c>
      <c r="Y13" s="5">
        <f t="shared" si="52"/>
        <v>124865.09100002475</v>
      </c>
      <c r="Z13" s="5">
        <f t="shared" si="11"/>
        <v>131325.07107330477</v>
      </c>
      <c r="AA13" s="5">
        <f t="shared" si="53"/>
        <v>130201.8940032801</v>
      </c>
      <c r="AB13" s="5">
        <f t="shared" si="54"/>
        <v>174825.57155404563</v>
      </c>
      <c r="AC13" s="5">
        <f t="shared" si="55"/>
        <v>271967.94443220733</v>
      </c>
      <c r="AD13" s="11"/>
      <c r="AG13" s="13">
        <v>7258868.1654673768</v>
      </c>
      <c r="AH13" s="25">
        <f t="shared" si="12"/>
        <v>5245019.0550270583</v>
      </c>
      <c r="AI13" s="14">
        <f>SUM(AH$4:AH13)</f>
        <v>110986772.91714606</v>
      </c>
      <c r="AK13" s="13">
        <v>7023707.6510539381</v>
      </c>
      <c r="AL13" s="25">
        <f t="shared" si="13"/>
        <v>5075099.8126641503</v>
      </c>
      <c r="AM13" s="14">
        <f>SUM(AL$4:AL13)</f>
        <v>109846184.23030032</v>
      </c>
      <c r="AO13" s="13">
        <v>7261666.7764112242</v>
      </c>
      <c r="AP13" s="25">
        <f t="shared" si="14"/>
        <v>5247041.2391187763</v>
      </c>
      <c r="AQ13" s="14">
        <f>SUM(AP$4:AP13)</f>
        <v>120846189.59986439</v>
      </c>
      <c r="AR13" s="12"/>
      <c r="AS13" s="13">
        <v>7026506.2619977854</v>
      </c>
      <c r="AT13" s="25">
        <f t="shared" si="15"/>
        <v>5077121.9967558682</v>
      </c>
      <c r="AU13" s="14">
        <f>SUM(AT$4:AT13)</f>
        <v>119705600.91301867</v>
      </c>
      <c r="AV13" s="12"/>
      <c r="AW13" s="13">
        <v>5504044.172219703</v>
      </c>
      <c r="AX13" s="25">
        <f t="shared" si="16"/>
        <v>3977041.0351768937</v>
      </c>
      <c r="AY13" s="14">
        <f>SUM(AX$4:AX13)</f>
        <v>123639002.37692566</v>
      </c>
      <c r="AZ13" s="12"/>
      <c r="BA13" s="13">
        <v>5277437.4053691104</v>
      </c>
      <c r="BB13" s="25">
        <f t="shared" si="17"/>
        <v>3813302.4490728294</v>
      </c>
      <c r="BC13" s="14">
        <f>SUM(BB$4:BB13)</f>
        <v>122416116.71594848</v>
      </c>
      <c r="BD13" s="12"/>
      <c r="BE13" s="13">
        <v>5504044.172219703</v>
      </c>
      <c r="BF13" s="25">
        <f t="shared" si="18"/>
        <v>3977041.0351768937</v>
      </c>
      <c r="BG13" s="14">
        <f>SUM(BF$4:BF13)</f>
        <v>119443257.6960746</v>
      </c>
      <c r="BH13" s="12"/>
      <c r="BI13" s="13">
        <v>5277437.4053691104</v>
      </c>
      <c r="BJ13" s="25">
        <f t="shared" si="19"/>
        <v>3813302.4490728294</v>
      </c>
      <c r="BK13" s="14">
        <f>SUM(BJ$4:BJ13)</f>
        <v>118220372.03509742</v>
      </c>
      <c r="BL13" s="12"/>
      <c r="BM13" s="13">
        <v>7554994.9355375124</v>
      </c>
      <c r="BN13" s="25">
        <f t="shared" si="20"/>
        <v>5458990.5057155387</v>
      </c>
      <c r="BO13" s="14">
        <f>SUM(BN$4:BN13)</f>
        <v>139088759.45785174</v>
      </c>
      <c r="BP13" s="12"/>
      <c r="BQ13" s="13">
        <v>6302912.7870280156</v>
      </c>
      <c r="BR13" s="25">
        <f t="shared" si="21"/>
        <v>4554277.1843421524</v>
      </c>
      <c r="BS13" s="14">
        <f>SUM(BR$4:BR13)</f>
        <v>134062654.02115166</v>
      </c>
      <c r="BT13" s="12"/>
      <c r="BU13" s="13">
        <v>7554994.9355375124</v>
      </c>
      <c r="BV13" s="25">
        <f t="shared" si="22"/>
        <v>5458990.5057155387</v>
      </c>
      <c r="BW13" s="14">
        <f>SUM(BV$4:BV13)</f>
        <v>134893014.77700067</v>
      </c>
      <c r="BX13" s="12"/>
      <c r="BY13" s="13">
        <v>6302912.7870280156</v>
      </c>
      <c r="BZ13" s="25">
        <f t="shared" si="23"/>
        <v>4554277.1843421524</v>
      </c>
      <c r="CA13" s="14">
        <f>SUM(BZ$4:BZ13)</f>
        <v>129866909.34030059</v>
      </c>
      <c r="CB13" s="12"/>
      <c r="CC13" s="13">
        <v>6841443.6579110548</v>
      </c>
      <c r="CD13" s="25">
        <f t="shared" si="24"/>
        <v>4943401.8543477803</v>
      </c>
      <c r="CE13" s="14">
        <f>SUM(CD$4:CD13)</f>
        <v>138679980.13184655</v>
      </c>
      <c r="CF13" s="12"/>
      <c r="CG13" s="13">
        <v>6520207.3991108434</v>
      </c>
      <c r="CH13" s="25">
        <f t="shared" si="25"/>
        <v>4711287.1141203381</v>
      </c>
      <c r="CI13" s="14">
        <f>SUM(CH$4:CH13)</f>
        <v>136906934.23267978</v>
      </c>
      <c r="CJ13" s="12"/>
      <c r="CK13" s="13">
        <v>6916094.4204775905</v>
      </c>
      <c r="CL13" s="25">
        <f t="shared" si="26"/>
        <v>4997342.0366473403</v>
      </c>
      <c r="CM13" s="14">
        <f>SUM(CL$4:CL13)</f>
        <v>134663608.92583495</v>
      </c>
      <c r="CN13" s="12"/>
      <c r="CO13" s="13">
        <v>6542692.6765231444</v>
      </c>
      <c r="CP13" s="25">
        <f t="shared" si="27"/>
        <v>4727534.234993279</v>
      </c>
      <c r="CQ13" s="14">
        <f>SUM(CP$4:CP13)</f>
        <v>132770070.2098687</v>
      </c>
      <c r="CR13" s="12"/>
      <c r="CS13" s="13">
        <v>5819862.4887321563</v>
      </c>
      <c r="CT13" s="25">
        <f t="shared" si="28"/>
        <v>4205240.9487549812</v>
      </c>
      <c r="CU13" s="14">
        <f>SUM(CT$4:CT13)</f>
        <v>125661770.99190703</v>
      </c>
      <c r="CV13" s="12"/>
      <c r="CW13" s="13">
        <v>5569610.7580715036</v>
      </c>
      <c r="CX13" s="25">
        <f t="shared" si="29"/>
        <v>4024417.2905829069</v>
      </c>
      <c r="CY13" s="14">
        <f>SUM(CX$4:CX13)</f>
        <v>124377872.89107557</v>
      </c>
      <c r="CZ13" s="12"/>
      <c r="DA13" s="13">
        <v>5819862.4887321563</v>
      </c>
      <c r="DB13" s="25">
        <f t="shared" si="30"/>
        <v>4205240.9487549812</v>
      </c>
      <c r="DC13" s="14">
        <f>SUM(DB$4:DB13)</f>
        <v>120485520.7213937</v>
      </c>
      <c r="DD13" s="12"/>
      <c r="DE13" s="13">
        <v>5569610.7580715036</v>
      </c>
      <c r="DF13" s="25">
        <f t="shared" si="31"/>
        <v>4024417.2905829069</v>
      </c>
      <c r="DG13" s="14">
        <f>SUM(DF$4:DF13)</f>
        <v>119201622.62056223</v>
      </c>
      <c r="DH13" s="12"/>
      <c r="DI13" s="13">
        <v>5819862.4887321563</v>
      </c>
      <c r="DJ13" s="25">
        <f t="shared" si="32"/>
        <v>4205240.9487549812</v>
      </c>
      <c r="DK13" s="14">
        <f>SUM(DJ$4:DJ13)</f>
        <v>129386075.99038577</v>
      </c>
      <c r="DL13" s="12"/>
      <c r="DM13" s="13">
        <v>5625222.2537738709</v>
      </c>
      <c r="DN13" s="25">
        <f t="shared" si="33"/>
        <v>4064600.3257322568</v>
      </c>
      <c r="DO13" s="14">
        <f>SUM(DN$4:DN13)</f>
        <v>128269533.51923586</v>
      </c>
      <c r="DP13" s="12"/>
      <c r="DQ13" s="13">
        <v>5819862.4887321563</v>
      </c>
      <c r="DR13" s="25">
        <f t="shared" si="34"/>
        <v>4205240.9487549812</v>
      </c>
      <c r="DS13" s="14">
        <f>SUM(DR$4:DR13)</f>
        <v>125981633.47117466</v>
      </c>
      <c r="DT13" s="25"/>
      <c r="DU13" s="13">
        <v>5625222.2537738709</v>
      </c>
      <c r="DV13" s="25">
        <f t="shared" si="35"/>
        <v>4064600.3257322568</v>
      </c>
      <c r="DW13" s="14">
        <f>SUM(DV$4:DV13)</f>
        <v>124865091.00002475</v>
      </c>
      <c r="DX13" s="12"/>
      <c r="DY13" s="13">
        <v>6795266.5773375779</v>
      </c>
      <c r="DZ13" s="25">
        <f t="shared" si="36"/>
        <v>4910035.8168344367</v>
      </c>
      <c r="EA13" s="14">
        <f>SUM(DZ$4:DZ13)</f>
        <v>131325071.07330479</v>
      </c>
      <c r="EB13" s="12"/>
      <c r="EC13" s="13">
        <v>6570401.1961774305</v>
      </c>
      <c r="ED13" s="25">
        <f t="shared" si="37"/>
        <v>4747555.4986752272</v>
      </c>
      <c r="EE13" s="14">
        <f>SUM(ED$4:ED13)</f>
        <v>130201894.0032801</v>
      </c>
      <c r="EF13" s="12"/>
      <c r="EG13" s="13">
        <v>52132464.493753344</v>
      </c>
      <c r="EH13" s="25">
        <f t="shared" si="38"/>
        <v>37669201.784938619</v>
      </c>
      <c r="EI13" s="14">
        <f>SUM(EH$4:EH13)</f>
        <v>174825571.55404562</v>
      </c>
      <c r="EJ13" s="12"/>
      <c r="EK13" s="13">
        <v>158872464.49375334</v>
      </c>
      <c r="EL13" s="25">
        <f t="shared" si="39"/>
        <v>114796010.14839385</v>
      </c>
      <c r="EM13" s="14">
        <f>SUM(EL$4:EL13)</f>
        <v>271967944.43220735</v>
      </c>
      <c r="EN13" s="12"/>
      <c r="EO13" s="12"/>
      <c r="EP13" s="12"/>
      <c r="EQ13" s="12"/>
    </row>
    <row r="14" spans="1:147" ht="15.75" thickBot="1" x14ac:dyDescent="0.3">
      <c r="A14" s="4">
        <v>2033</v>
      </c>
      <c r="B14" s="5">
        <f t="shared" si="40"/>
        <v>118882.24227636302</v>
      </c>
      <c r="C14" s="5">
        <f t="shared" si="41"/>
        <v>117588.04384154135</v>
      </c>
      <c r="D14" s="5">
        <f t="shared" si="0"/>
        <v>126580.9343820795</v>
      </c>
      <c r="E14" s="5">
        <f t="shared" si="42"/>
        <v>125286.73594725785</v>
      </c>
      <c r="F14" s="5">
        <f t="shared" si="1"/>
        <v>129056.72398102591</v>
      </c>
      <c r="G14" s="5">
        <f t="shared" si="43"/>
        <v>127694.3478758315</v>
      </c>
      <c r="H14" s="5">
        <f t="shared" si="2"/>
        <v>124860.97930017485</v>
      </c>
      <c r="I14" s="5">
        <f t="shared" si="44"/>
        <v>123498.60319498045</v>
      </c>
      <c r="J14" s="5">
        <f t="shared" si="3"/>
        <v>145955.7673582682</v>
      </c>
      <c r="K14" s="5">
        <f t="shared" si="45"/>
        <v>140065.52832919278</v>
      </c>
      <c r="L14" s="5">
        <f t="shared" si="4"/>
        <v>141760.02267741712</v>
      </c>
      <c r="M14" s="5">
        <f t="shared" si="46"/>
        <v>135869.78364834172</v>
      </c>
      <c r="N14" s="5">
        <f t="shared" si="5"/>
        <v>143000.35910987845</v>
      </c>
      <c r="O14" s="5">
        <f t="shared" si="47"/>
        <v>141022.61021271616</v>
      </c>
      <c r="P14" s="5">
        <f t="shared" si="6"/>
        <v>139984.43594358952</v>
      </c>
      <c r="Q14" s="5">
        <f t="shared" si="48"/>
        <v>137850.64361425152</v>
      </c>
      <c r="R14" s="5">
        <f t="shared" si="7"/>
        <v>131685.40318612885</v>
      </c>
      <c r="S14" s="5">
        <f t="shared" si="49"/>
        <v>130243.86633744209</v>
      </c>
      <c r="T14" s="5">
        <f t="shared" si="8"/>
        <v>125875.79807883015</v>
      </c>
      <c r="U14" s="5">
        <f t="shared" si="50"/>
        <v>124434.26123014338</v>
      </c>
      <c r="V14" s="5">
        <f t="shared" si="9"/>
        <v>135093.03076621491</v>
      </c>
      <c r="W14" s="5">
        <f t="shared" si="51"/>
        <v>133853.88038006643</v>
      </c>
      <c r="X14" s="5">
        <f t="shared" si="10"/>
        <v>131302.39627335418</v>
      </c>
      <c r="Y14" s="5">
        <f t="shared" si="52"/>
        <v>130063.2458872057</v>
      </c>
      <c r="Z14" s="5">
        <f t="shared" si="11"/>
        <v>137301.37577285824</v>
      </c>
      <c r="AA14" s="5">
        <f t="shared" si="53"/>
        <v>136034.90660423669</v>
      </c>
      <c r="AB14" s="5">
        <f t="shared" si="54"/>
        <v>220244.89330353093</v>
      </c>
      <c r="AC14" s="5">
        <f t="shared" si="55"/>
        <v>390064.82238987664</v>
      </c>
      <c r="AD14" s="11"/>
      <c r="AG14" s="13">
        <v>11328697.889689581</v>
      </c>
      <c r="AH14" s="25">
        <f t="shared" si="12"/>
        <v>7895469.3592169518</v>
      </c>
      <c r="AI14" s="14">
        <f>SUM(AH$4:AH14)</f>
        <v>118882242.27636302</v>
      </c>
      <c r="AK14" s="13">
        <v>11108293.205869336</v>
      </c>
      <c r="AL14" s="25">
        <f t="shared" si="13"/>
        <v>7741859.6112410231</v>
      </c>
      <c r="AM14" s="14">
        <f>SUM(AL$4:AL14)</f>
        <v>117588043.84154135</v>
      </c>
      <c r="AO14" s="13">
        <v>8228414.0633574435</v>
      </c>
      <c r="AP14" s="25">
        <f t="shared" si="14"/>
        <v>5734744.7822151007</v>
      </c>
      <c r="AQ14" s="14">
        <f>SUM(AP$4:AP14)</f>
        <v>126580934.3820795</v>
      </c>
      <c r="AR14" s="12"/>
      <c r="AS14" s="13">
        <v>8008009.3795371987</v>
      </c>
      <c r="AT14" s="25">
        <f t="shared" si="15"/>
        <v>5581135.0342391729</v>
      </c>
      <c r="AU14" s="14">
        <f>SUM(AT$4:AT14)</f>
        <v>125286735.94725785</v>
      </c>
      <c r="AV14" s="12"/>
      <c r="AW14" s="13">
        <v>7773538.0267985854</v>
      </c>
      <c r="AX14" s="25">
        <f t="shared" si="16"/>
        <v>5417721.6041002395</v>
      </c>
      <c r="AY14" s="14">
        <f>SUM(AX$4:AX14)</f>
        <v>129056723.9810259</v>
      </c>
      <c r="AZ14" s="12"/>
      <c r="BA14" s="13">
        <v>7573392.2179632112</v>
      </c>
      <c r="BB14" s="25">
        <f t="shared" si="17"/>
        <v>5278231.1598830279</v>
      </c>
      <c r="BC14" s="14">
        <f>SUM(BB$4:BB14)</f>
        <v>127694347.8758315</v>
      </c>
      <c r="BD14" s="12"/>
      <c r="BE14" s="13">
        <v>7773538.0267985854</v>
      </c>
      <c r="BF14" s="25">
        <f t="shared" si="18"/>
        <v>5417721.6041002395</v>
      </c>
      <c r="BG14" s="14">
        <f>SUM(BF$4:BF14)</f>
        <v>124860979.30017485</v>
      </c>
      <c r="BH14" s="12"/>
      <c r="BI14" s="13">
        <v>7573392.2179632112</v>
      </c>
      <c r="BJ14" s="25">
        <f t="shared" si="19"/>
        <v>5278231.1598830279</v>
      </c>
      <c r="BK14" s="14">
        <f>SUM(BJ$4:BJ14)</f>
        <v>123498603.19498044</v>
      </c>
      <c r="BL14" s="12"/>
      <c r="BM14" s="13">
        <v>9853025.1173877083</v>
      </c>
      <c r="BN14" s="25">
        <f t="shared" si="20"/>
        <v>6867007.9004164627</v>
      </c>
      <c r="BO14" s="14">
        <f>SUM(BN$4:BN14)</f>
        <v>145955767.3582682</v>
      </c>
      <c r="BP14" s="12"/>
      <c r="BQ14" s="13">
        <v>8613135.7632577736</v>
      </c>
      <c r="BR14" s="25">
        <f t="shared" si="21"/>
        <v>6002874.3080411395</v>
      </c>
      <c r="BS14" s="14">
        <f>SUM(BR$4:BR14)</f>
        <v>140065528.32919279</v>
      </c>
      <c r="BT14" s="12"/>
      <c r="BU14" s="13">
        <v>9853025.1173877083</v>
      </c>
      <c r="BV14" s="25">
        <f t="shared" si="22"/>
        <v>6867007.9004164627</v>
      </c>
      <c r="BW14" s="14">
        <f>SUM(BV$4:BV14)</f>
        <v>141760022.67741713</v>
      </c>
      <c r="BX14" s="12"/>
      <c r="BY14" s="13">
        <v>8613135.7632577736</v>
      </c>
      <c r="BZ14" s="25">
        <f t="shared" si="23"/>
        <v>6002874.3080411395</v>
      </c>
      <c r="CA14" s="14">
        <f>SUM(BZ$4:BZ14)</f>
        <v>135869783.64834172</v>
      </c>
      <c r="CB14" s="12"/>
      <c r="CC14" s="13">
        <v>6199032.1264375392</v>
      </c>
      <c r="CD14" s="25">
        <f t="shared" si="24"/>
        <v>4320378.9780318895</v>
      </c>
      <c r="CE14" s="14">
        <f>SUM(CD$4:CD14)</f>
        <v>143000359.10987845</v>
      </c>
      <c r="CF14" s="12"/>
      <c r="CG14" s="13">
        <v>5905317.0455604661</v>
      </c>
      <c r="CH14" s="25">
        <f t="shared" si="25"/>
        <v>4115675.9800363798</v>
      </c>
      <c r="CI14" s="14">
        <f>SUM(CH$4:CH14)</f>
        <v>141022610.21271616</v>
      </c>
      <c r="CJ14" s="12"/>
      <c r="CK14" s="13">
        <v>7634510.2570846211</v>
      </c>
      <c r="CL14" s="25">
        <f t="shared" si="26"/>
        <v>5320827.0177545398</v>
      </c>
      <c r="CM14" s="14">
        <f>SUM(CL$4:CL14)</f>
        <v>139984435.94358951</v>
      </c>
      <c r="CN14" s="12"/>
      <c r="CO14" s="13">
        <v>7289785.899486158</v>
      </c>
      <c r="CP14" s="25">
        <f t="shared" si="27"/>
        <v>5080573.4043828277</v>
      </c>
      <c r="CQ14" s="14">
        <f>SUM(CP$4:CP14)</f>
        <v>137850643.61425152</v>
      </c>
      <c r="CR14" s="12"/>
      <c r="CS14" s="13">
        <v>8642919.9104275517</v>
      </c>
      <c r="CT14" s="25">
        <f t="shared" si="28"/>
        <v>6023632.1942218114</v>
      </c>
      <c r="CU14" s="14">
        <f>SUM(CT$4:CT14)</f>
        <v>131685403.18612884</v>
      </c>
      <c r="CV14" s="12"/>
      <c r="CW14" s="13">
        <v>8416734.2754878402</v>
      </c>
      <c r="CX14" s="25">
        <f t="shared" si="29"/>
        <v>5865993.4463665225</v>
      </c>
      <c r="CY14" s="14">
        <f>SUM(CX$4:CX14)</f>
        <v>130243866.33744209</v>
      </c>
      <c r="CZ14" s="12"/>
      <c r="DA14" s="13">
        <v>7734160.0537967263</v>
      </c>
      <c r="DB14" s="25">
        <f t="shared" si="30"/>
        <v>5390277.3574364446</v>
      </c>
      <c r="DC14" s="14">
        <f>SUM(DB$4:DB14)</f>
        <v>125875798.07883015</v>
      </c>
      <c r="DD14" s="12"/>
      <c r="DE14" s="13">
        <v>7507974.4188570166</v>
      </c>
      <c r="DF14" s="25">
        <f t="shared" si="31"/>
        <v>5232638.6095811566</v>
      </c>
      <c r="DG14" s="14">
        <f>SUM(DF$4:DF14)</f>
        <v>124434261.23014338</v>
      </c>
      <c r="DH14" s="12"/>
      <c r="DI14" s="13">
        <v>8188539.9821121385</v>
      </c>
      <c r="DJ14" s="25">
        <f t="shared" si="32"/>
        <v>5706954.775829128</v>
      </c>
      <c r="DK14" s="14">
        <f>SUM(DJ$4:DJ14)</f>
        <v>135093030.76621491</v>
      </c>
      <c r="DL14" s="12"/>
      <c r="DM14" s="13">
        <v>8012617.8216034761</v>
      </c>
      <c r="DN14" s="25">
        <f t="shared" si="33"/>
        <v>5584346.8608305706</v>
      </c>
      <c r="DO14" s="14">
        <f>SUM(DN$4:DN14)</f>
        <v>133853880.38006644</v>
      </c>
      <c r="DP14" s="12"/>
      <c r="DQ14" s="13">
        <v>7634418.1183128553</v>
      </c>
      <c r="DR14" s="25">
        <f t="shared" si="34"/>
        <v>5320762.8021795144</v>
      </c>
      <c r="DS14" s="14">
        <f>SUM(DR$4:DR14)</f>
        <v>131302396.27335417</v>
      </c>
      <c r="DT14" s="25"/>
      <c r="DU14" s="13">
        <v>7458495.9578041928</v>
      </c>
      <c r="DV14" s="25">
        <f t="shared" si="35"/>
        <v>5198154.887180957</v>
      </c>
      <c r="DW14" s="14">
        <f>SUM(DV$4:DV14)</f>
        <v>130063245.88720571</v>
      </c>
      <c r="DX14" s="12"/>
      <c r="DY14" s="13">
        <v>8575012.7519572526</v>
      </c>
      <c r="DZ14" s="25">
        <f t="shared" si="36"/>
        <v>5976304.6995534524</v>
      </c>
      <c r="EA14" s="14">
        <f>SUM(DZ$4:DZ14)</f>
        <v>137301375.77285823</v>
      </c>
      <c r="EB14" s="12"/>
      <c r="EC14" s="13">
        <v>8369412.1953433016</v>
      </c>
      <c r="ED14" s="25">
        <f t="shared" si="37"/>
        <v>5833012.6009565955</v>
      </c>
      <c r="EE14" s="14">
        <f>SUM(ED$4:ED14)</f>
        <v>136034906.60423669</v>
      </c>
      <c r="EF14" s="12"/>
      <c r="EG14" s="13">
        <v>65169244.669902295</v>
      </c>
      <c r="EH14" s="25">
        <f t="shared" si="38"/>
        <v>45419321.749485299</v>
      </c>
      <c r="EI14" s="14">
        <f>SUM(EH$4:EH14)</f>
        <v>220244893.30353093</v>
      </c>
      <c r="EJ14" s="12"/>
      <c r="EK14" s="13">
        <v>169449565.46961555</v>
      </c>
      <c r="EL14" s="25">
        <f t="shared" si="39"/>
        <v>118096877.95766932</v>
      </c>
      <c r="EM14" s="14">
        <f>SUM(EL$4:EL14)</f>
        <v>390064822.38987666</v>
      </c>
      <c r="EN14" s="12"/>
      <c r="EO14" s="12"/>
      <c r="EP14" s="12"/>
      <c r="EQ14" s="12"/>
    </row>
    <row r="15" spans="1:147" ht="15.75" thickBot="1" x14ac:dyDescent="0.3">
      <c r="A15" s="4">
        <v>2034</v>
      </c>
      <c r="B15" s="5">
        <f t="shared" si="40"/>
        <v>124326.85429769992</v>
      </c>
      <c r="C15" s="5">
        <f t="shared" si="41"/>
        <v>122891.63912586807</v>
      </c>
      <c r="D15" s="5">
        <f t="shared" si="0"/>
        <v>132027.42771305676</v>
      </c>
      <c r="E15" s="5">
        <f t="shared" si="42"/>
        <v>130592.21254122494</v>
      </c>
      <c r="F15" s="5">
        <f t="shared" si="1"/>
        <v>132695.50205941647</v>
      </c>
      <c r="G15" s="5">
        <f t="shared" si="43"/>
        <v>131211.3963187155</v>
      </c>
      <c r="H15" s="5">
        <f t="shared" si="2"/>
        <v>128499.75737856541</v>
      </c>
      <c r="I15" s="5">
        <f t="shared" si="44"/>
        <v>127015.65163786444</v>
      </c>
      <c r="J15" s="5">
        <f t="shared" si="3"/>
        <v>151006.25798715808</v>
      </c>
      <c r="K15" s="5">
        <f t="shared" si="45"/>
        <v>144288.43304732646</v>
      </c>
      <c r="L15" s="5">
        <f t="shared" si="4"/>
        <v>146810.51330630702</v>
      </c>
      <c r="M15" s="5">
        <f t="shared" si="46"/>
        <v>140092.68836647537</v>
      </c>
      <c r="N15" s="5">
        <f t="shared" si="5"/>
        <v>148303.06894399109</v>
      </c>
      <c r="O15" s="5">
        <f t="shared" si="47"/>
        <v>146141.20379578864</v>
      </c>
      <c r="P15" s="5">
        <f t="shared" si="6"/>
        <v>145200.55492619562</v>
      </c>
      <c r="Q15" s="5">
        <f t="shared" si="48"/>
        <v>142848.91631159151</v>
      </c>
      <c r="R15" s="5">
        <f t="shared" si="7"/>
        <v>135535.83807243808</v>
      </c>
      <c r="S15" s="5">
        <f t="shared" si="49"/>
        <v>133953.9070732813</v>
      </c>
      <c r="T15" s="5">
        <f t="shared" si="8"/>
        <v>129726.2329651394</v>
      </c>
      <c r="U15" s="5">
        <f t="shared" si="50"/>
        <v>128144.30196598259</v>
      </c>
      <c r="V15" s="5">
        <f t="shared" si="9"/>
        <v>139248.91337522914</v>
      </c>
      <c r="W15" s="5">
        <f t="shared" si="51"/>
        <v>137900.56753871508</v>
      </c>
      <c r="X15" s="5">
        <f t="shared" si="10"/>
        <v>135458.27888236841</v>
      </c>
      <c r="Y15" s="5">
        <f t="shared" si="52"/>
        <v>134109.93304585438</v>
      </c>
      <c r="Z15" s="5">
        <f t="shared" si="11"/>
        <v>141522.60182957762</v>
      </c>
      <c r="AA15" s="5">
        <f t="shared" si="53"/>
        <v>140127.25128522798</v>
      </c>
      <c r="AB15" s="5">
        <f t="shared" si="54"/>
        <v>222879.74096225374</v>
      </c>
      <c r="AC15" s="5">
        <f t="shared" si="55"/>
        <v>390828.30086785578</v>
      </c>
      <c r="AD15" s="11"/>
      <c r="AG15" s="13">
        <v>8099331.6894020457</v>
      </c>
      <c r="AH15" s="25">
        <f t="shared" si="12"/>
        <v>5444612.0213368917</v>
      </c>
      <c r="AI15" s="14">
        <f>SUM(AH$4:AH15)</f>
        <v>124326854.29769991</v>
      </c>
      <c r="AK15" s="13">
        <v>7889557.086119635</v>
      </c>
      <c r="AL15" s="25">
        <f t="shared" si="13"/>
        <v>5303595.2843267163</v>
      </c>
      <c r="AM15" s="14">
        <f>SUM(AL$4:AL15)</f>
        <v>122891639.12586807</v>
      </c>
      <c r="AO15" s="13">
        <v>8102130.3003458939</v>
      </c>
      <c r="AP15" s="25">
        <f t="shared" si="14"/>
        <v>5446493.3309772741</v>
      </c>
      <c r="AQ15" s="14">
        <f>SUM(AP$4:AP15)</f>
        <v>132027427.71305677</v>
      </c>
      <c r="AR15" s="12"/>
      <c r="AS15" s="13">
        <v>7892355.6970634833</v>
      </c>
      <c r="AT15" s="25">
        <f t="shared" si="15"/>
        <v>5305476.5939670978</v>
      </c>
      <c r="AU15" s="14">
        <f>SUM(AT$4:AT15)</f>
        <v>130592212.54122494</v>
      </c>
      <c r="AV15" s="12"/>
      <c r="AW15" s="13">
        <v>5412997.3789709369</v>
      </c>
      <c r="AX15" s="25">
        <f t="shared" si="16"/>
        <v>3638778.0783905732</v>
      </c>
      <c r="AY15" s="14">
        <f>SUM(AX$4:AX15)</f>
        <v>132695502.05941647</v>
      </c>
      <c r="AZ15" s="12"/>
      <c r="BA15" s="13">
        <v>5231914.0087447278</v>
      </c>
      <c r="BB15" s="25">
        <f t="shared" si="17"/>
        <v>3517048.4428839916</v>
      </c>
      <c r="BC15" s="14">
        <f>SUM(BB$4:BB15)</f>
        <v>131211396.3187155</v>
      </c>
      <c r="BD15" s="12"/>
      <c r="BE15" s="13">
        <v>5412997.3789709369</v>
      </c>
      <c r="BF15" s="25">
        <f t="shared" si="18"/>
        <v>3638778.0783905732</v>
      </c>
      <c r="BG15" s="14">
        <f>SUM(BF$4:BF15)</f>
        <v>128499757.37856542</v>
      </c>
      <c r="BH15" s="12"/>
      <c r="BI15" s="13">
        <v>5231914.0087447278</v>
      </c>
      <c r="BJ15" s="25">
        <f t="shared" si="19"/>
        <v>3517048.4428839916</v>
      </c>
      <c r="BK15" s="14">
        <f>SUM(BJ$4:BJ15)</f>
        <v>127015651.63786444</v>
      </c>
      <c r="BL15" s="12"/>
      <c r="BM15" s="13">
        <v>7513042.0013934728</v>
      </c>
      <c r="BN15" s="25">
        <f t="shared" si="20"/>
        <v>5050490.628889882</v>
      </c>
      <c r="BO15" s="14">
        <f>SUM(BN$4:BN15)</f>
        <v>151006257.98715809</v>
      </c>
      <c r="BP15" s="12"/>
      <c r="BQ15" s="13">
        <v>6281936.3199559953</v>
      </c>
      <c r="BR15" s="25">
        <f t="shared" si="21"/>
        <v>4222904.7181336451</v>
      </c>
      <c r="BS15" s="14">
        <f>SUM(BR$4:BR15)</f>
        <v>144288433.04732645</v>
      </c>
      <c r="BT15" s="12"/>
      <c r="BU15" s="13">
        <v>7513042.0013934728</v>
      </c>
      <c r="BV15" s="25">
        <f t="shared" si="22"/>
        <v>5050490.628889882</v>
      </c>
      <c r="BW15" s="14">
        <f>SUM(BV$4:BV15)</f>
        <v>146810513.30630702</v>
      </c>
      <c r="BX15" s="12"/>
      <c r="BY15" s="13">
        <v>6281936.3199559953</v>
      </c>
      <c r="BZ15" s="25">
        <f t="shared" si="23"/>
        <v>4222904.7181336451</v>
      </c>
      <c r="CA15" s="14">
        <f>SUM(BZ$4:BZ15)</f>
        <v>140092688.36647537</v>
      </c>
      <c r="CB15" s="12"/>
      <c r="CC15" s="13">
        <v>7888239.9022780303</v>
      </c>
      <c r="CD15" s="25">
        <f t="shared" si="24"/>
        <v>5302709.834112633</v>
      </c>
      <c r="CE15" s="14">
        <f>SUM(CD$4:CD15)</f>
        <v>148303068.94399109</v>
      </c>
      <c r="CF15" s="12"/>
      <c r="CG15" s="13">
        <v>7614351.0410075933</v>
      </c>
      <c r="CH15" s="25">
        <f t="shared" si="25"/>
        <v>5118593.5830724947</v>
      </c>
      <c r="CI15" s="14">
        <f>SUM(CH$4:CH15)</f>
        <v>146141203.79578865</v>
      </c>
      <c r="CJ15" s="12"/>
      <c r="CK15" s="13">
        <v>7759428.515007358</v>
      </c>
      <c r="CL15" s="25">
        <f t="shared" si="26"/>
        <v>5216118.9826061232</v>
      </c>
      <c r="CM15" s="14">
        <f>SUM(CL$4:CL15)</f>
        <v>145200554.92619562</v>
      </c>
      <c r="CN15" s="12"/>
      <c r="CO15" s="13">
        <v>7435363.3080174178</v>
      </c>
      <c r="CP15" s="25">
        <f t="shared" si="27"/>
        <v>4998272.6973399967</v>
      </c>
      <c r="CQ15" s="14">
        <f>SUM(CP$4:CP15)</f>
        <v>142848916.31159151</v>
      </c>
      <c r="CR15" s="12"/>
      <c r="CS15" s="13">
        <v>5727855.2026203098</v>
      </c>
      <c r="CT15" s="25">
        <f t="shared" si="28"/>
        <v>3850434.8863092409</v>
      </c>
      <c r="CU15" s="14">
        <f>SUM(CT$4:CT15)</f>
        <v>135535838.07243809</v>
      </c>
      <c r="CV15" s="12"/>
      <c r="CW15" s="13">
        <v>5519006.7507099872</v>
      </c>
      <c r="CX15" s="25">
        <f t="shared" si="29"/>
        <v>3710040.7358392174</v>
      </c>
      <c r="CY15" s="14">
        <f>SUM(CX$4:CX15)</f>
        <v>133953907.0732813</v>
      </c>
      <c r="CZ15" s="12"/>
      <c r="DA15" s="13">
        <v>5727855.2026203098</v>
      </c>
      <c r="DB15" s="25">
        <f t="shared" si="30"/>
        <v>3850434.8863092409</v>
      </c>
      <c r="DC15" s="14">
        <f>SUM(DB$4:DB15)</f>
        <v>129726232.96513939</v>
      </c>
      <c r="DD15" s="12"/>
      <c r="DE15" s="13">
        <v>5519006.7507099872</v>
      </c>
      <c r="DF15" s="25">
        <f t="shared" si="31"/>
        <v>3710040.7358392174</v>
      </c>
      <c r="DG15" s="14">
        <f>SUM(DF$4:DF15)</f>
        <v>128144301.9659826</v>
      </c>
      <c r="DH15" s="12"/>
      <c r="DI15" s="13">
        <v>6182235.130935722</v>
      </c>
      <c r="DJ15" s="25">
        <f t="shared" si="32"/>
        <v>4155882.6090142401</v>
      </c>
      <c r="DK15" s="14">
        <f>SUM(DJ$4:DJ15)</f>
        <v>139248913.37522915</v>
      </c>
      <c r="DL15" s="12"/>
      <c r="DM15" s="13">
        <v>6019797.4461165825</v>
      </c>
      <c r="DN15" s="25">
        <f t="shared" si="33"/>
        <v>4046687.1586486665</v>
      </c>
      <c r="DO15" s="14">
        <f>SUM(DN$4:DN15)</f>
        <v>137900567.53871509</v>
      </c>
      <c r="DP15" s="12"/>
      <c r="DQ15" s="13">
        <v>6182235.130935722</v>
      </c>
      <c r="DR15" s="25">
        <f t="shared" si="34"/>
        <v>4155882.6090142401</v>
      </c>
      <c r="DS15" s="14">
        <f>SUM(DR$4:DR15)</f>
        <v>135458278.88236842</v>
      </c>
      <c r="DT15" s="25"/>
      <c r="DU15" s="13">
        <v>6019797.4461165825</v>
      </c>
      <c r="DV15" s="25">
        <f t="shared" si="35"/>
        <v>4046687.1586486665</v>
      </c>
      <c r="DW15" s="14">
        <f>SUM(DV$4:DV15)</f>
        <v>134109933.04585437</v>
      </c>
      <c r="DX15" s="12"/>
      <c r="DY15" s="13">
        <v>6279439.1657905746</v>
      </c>
      <c r="DZ15" s="25">
        <f t="shared" si="36"/>
        <v>4221226.0567193991</v>
      </c>
      <c r="EA15" s="14">
        <f>SUM(DZ$4:DZ15)</f>
        <v>141522601.82957762</v>
      </c>
      <c r="EB15" s="12"/>
      <c r="EC15" s="13">
        <v>6087716.9629012691</v>
      </c>
      <c r="ED15" s="25">
        <f t="shared" si="37"/>
        <v>4092344.6809913027</v>
      </c>
      <c r="EE15" s="14">
        <f>SUM(ED$4:ED15)</f>
        <v>140127251.28522798</v>
      </c>
      <c r="EF15" s="12"/>
      <c r="EG15" s="13">
        <v>3919563.9754327899</v>
      </c>
      <c r="EH15" s="25">
        <f t="shared" si="38"/>
        <v>2634847.658722803</v>
      </c>
      <c r="EI15" s="14">
        <f>SUM(EH$4:EH15)</f>
        <v>222879740.96225375</v>
      </c>
      <c r="EJ15" s="12"/>
      <c r="EK15" s="13">
        <v>1135740.3257825566</v>
      </c>
      <c r="EL15" s="25">
        <f t="shared" si="39"/>
        <v>763478.47797912708</v>
      </c>
      <c r="EM15" s="14">
        <f>SUM(EL$4:EL15)</f>
        <v>390828300.86785579</v>
      </c>
      <c r="EN15" s="12"/>
      <c r="EO15" s="12"/>
      <c r="EP15" s="12"/>
      <c r="EQ15" s="12"/>
    </row>
    <row r="16" spans="1:147" ht="15.75" thickBot="1" x14ac:dyDescent="0.3">
      <c r="A16" s="4">
        <v>2035</v>
      </c>
      <c r="B16" s="5">
        <f t="shared" si="40"/>
        <v>139630.041411855</v>
      </c>
      <c r="C16" s="5">
        <f t="shared" si="41"/>
        <v>138071.24231681813</v>
      </c>
      <c r="D16" s="5">
        <f t="shared" si="0"/>
        <v>147332.42942374441</v>
      </c>
      <c r="E16" s="5">
        <f t="shared" si="42"/>
        <v>145773.63032870757</v>
      </c>
      <c r="F16" s="5">
        <f t="shared" si="1"/>
        <v>136189.57460102986</v>
      </c>
      <c r="G16" s="5">
        <f t="shared" si="43"/>
        <v>134595.89130513684</v>
      </c>
      <c r="H16" s="5">
        <f t="shared" si="2"/>
        <v>131993.8299201788</v>
      </c>
      <c r="I16" s="5">
        <f t="shared" si="44"/>
        <v>130400.14662428577</v>
      </c>
      <c r="J16" s="5">
        <f t="shared" si="3"/>
        <v>155870.43232036347</v>
      </c>
      <c r="K16" s="5">
        <f t="shared" si="45"/>
        <v>148357.97892954375</v>
      </c>
      <c r="L16" s="5">
        <f t="shared" si="4"/>
        <v>151674.68763951238</v>
      </c>
      <c r="M16" s="5">
        <f t="shared" si="46"/>
        <v>144162.23424869269</v>
      </c>
      <c r="N16" s="5">
        <f t="shared" si="5"/>
        <v>154301.76157789276</v>
      </c>
      <c r="O16" s="5">
        <f t="shared" si="47"/>
        <v>151997.35269953491</v>
      </c>
      <c r="P16" s="5">
        <f t="shared" si="6"/>
        <v>158014.47418887293</v>
      </c>
      <c r="Q16" s="5">
        <f t="shared" si="48"/>
        <v>155477.33173576844</v>
      </c>
      <c r="R16" s="5">
        <f t="shared" si="7"/>
        <v>139341.68297307997</v>
      </c>
      <c r="S16" s="5">
        <f t="shared" si="49"/>
        <v>137631.46261678336</v>
      </c>
      <c r="T16" s="5">
        <f t="shared" si="8"/>
        <v>133532.07786578129</v>
      </c>
      <c r="U16" s="5">
        <f t="shared" si="50"/>
        <v>131821.85750948466</v>
      </c>
      <c r="V16" s="5">
        <f t="shared" si="9"/>
        <v>143054.75827587105</v>
      </c>
      <c r="W16" s="5">
        <f t="shared" si="51"/>
        <v>141563.8687092016</v>
      </c>
      <c r="X16" s="5">
        <f t="shared" si="10"/>
        <v>139264.12378301029</v>
      </c>
      <c r="Y16" s="5">
        <f t="shared" si="52"/>
        <v>137773.2342163409</v>
      </c>
      <c r="Z16" s="5">
        <f t="shared" si="11"/>
        <v>147708.04482661039</v>
      </c>
      <c r="AA16" s="5">
        <f t="shared" si="53"/>
        <v>146170.15055210539</v>
      </c>
      <c r="AB16" s="5">
        <f t="shared" si="54"/>
        <v>225420.10958329437</v>
      </c>
      <c r="AC16" s="5">
        <f t="shared" si="55"/>
        <v>391564.70564094203</v>
      </c>
      <c r="AD16" s="11"/>
      <c r="AG16" s="13">
        <v>23601757.285875522</v>
      </c>
      <c r="AH16" s="25">
        <f t="shared" si="12"/>
        <v>15303187.114155084</v>
      </c>
      <c r="AI16" s="14">
        <f>SUM(AH$4:AH16)</f>
        <v>139630041.41185498</v>
      </c>
      <c r="AK16" s="13">
        <v>23411156.613076888</v>
      </c>
      <c r="AL16" s="25">
        <f t="shared" si="13"/>
        <v>15179603.190950057</v>
      </c>
      <c r="AM16" s="14">
        <f>SUM(AL$4:AL16)</f>
        <v>138071242.31681812</v>
      </c>
      <c r="AO16" s="13">
        <v>23604555.896819368</v>
      </c>
      <c r="AP16" s="25">
        <f t="shared" si="14"/>
        <v>15305001.71068765</v>
      </c>
      <c r="AQ16" s="14">
        <f>SUM(AP$4:AP16)</f>
        <v>147332429.42374441</v>
      </c>
      <c r="AR16" s="12"/>
      <c r="AS16" s="13">
        <v>23413955.224020738</v>
      </c>
      <c r="AT16" s="25">
        <f t="shared" si="15"/>
        <v>15181417.787482625</v>
      </c>
      <c r="AU16" s="14">
        <f>SUM(AT$4:AT16)</f>
        <v>145773630.32870758</v>
      </c>
      <c r="AV16" s="12"/>
      <c r="AW16" s="13">
        <v>5388828.5787293315</v>
      </c>
      <c r="AX16" s="25">
        <f t="shared" si="16"/>
        <v>3494072.5416133874</v>
      </c>
      <c r="AY16" s="14">
        <f>SUM(AX$4:AX16)</f>
        <v>136189574.60102987</v>
      </c>
      <c r="AZ16" s="12"/>
      <c r="BA16" s="13">
        <v>5219829.6086239256</v>
      </c>
      <c r="BB16" s="25">
        <f t="shared" si="17"/>
        <v>3384494.9864213313</v>
      </c>
      <c r="BC16" s="14">
        <f>SUM(BB$4:BB16)</f>
        <v>134595891.30513683</v>
      </c>
      <c r="BD16" s="12"/>
      <c r="BE16" s="13">
        <v>5388828.5787293315</v>
      </c>
      <c r="BF16" s="25">
        <f t="shared" si="18"/>
        <v>3494072.5416133874</v>
      </c>
      <c r="BG16" s="14">
        <f>SUM(BF$4:BF16)</f>
        <v>131993829.9201788</v>
      </c>
      <c r="BH16" s="12"/>
      <c r="BI16" s="13">
        <v>5219829.6086239256</v>
      </c>
      <c r="BJ16" s="25">
        <f t="shared" si="19"/>
        <v>3384494.9864213313</v>
      </c>
      <c r="BK16" s="14">
        <f>SUM(BJ$4:BJ16)</f>
        <v>130400146.62428577</v>
      </c>
      <c r="BL16" s="12"/>
      <c r="BM16" s="13">
        <v>7501905.3973605763</v>
      </c>
      <c r="BN16" s="25">
        <f t="shared" si="20"/>
        <v>4864174.3332053823</v>
      </c>
      <c r="BO16" s="14">
        <f>SUM(BN$4:BN16)</f>
        <v>155870432.32036346</v>
      </c>
      <c r="BP16" s="12"/>
      <c r="BQ16" s="13">
        <v>6276368.0179395471</v>
      </c>
      <c r="BR16" s="25">
        <f t="shared" si="21"/>
        <v>4069545.8822173285</v>
      </c>
      <c r="BS16" s="14">
        <f>SUM(BR$4:BR16)</f>
        <v>148357978.92954376</v>
      </c>
      <c r="BT16" s="12"/>
      <c r="BU16" s="13">
        <v>7501905.3973605763</v>
      </c>
      <c r="BV16" s="25">
        <f t="shared" si="22"/>
        <v>4864174.3332053823</v>
      </c>
      <c r="BW16" s="14">
        <f>SUM(BV$4:BV16)</f>
        <v>151674687.63951239</v>
      </c>
      <c r="BX16" s="12"/>
      <c r="BY16" s="13">
        <v>6276368.0179395471</v>
      </c>
      <c r="BZ16" s="25">
        <f t="shared" si="23"/>
        <v>4069545.8822173285</v>
      </c>
      <c r="CA16" s="14">
        <f>SUM(BZ$4:BZ16)</f>
        <v>144162234.24869269</v>
      </c>
      <c r="CB16" s="12"/>
      <c r="CC16" s="13">
        <v>9251647.1583202574</v>
      </c>
      <c r="CD16" s="25">
        <f t="shared" si="24"/>
        <v>5998692.6339016492</v>
      </c>
      <c r="CE16" s="14">
        <f>SUM(CD$4:CD16)</f>
        <v>154301761.57789275</v>
      </c>
      <c r="CF16" s="12"/>
      <c r="CG16" s="13">
        <v>9031805.206663115</v>
      </c>
      <c r="CH16" s="25">
        <f t="shared" si="25"/>
        <v>5856148.9037462827</v>
      </c>
      <c r="CI16" s="14">
        <f>SUM(CH$4:CH16)</f>
        <v>151997352.69953492</v>
      </c>
      <c r="CJ16" s="12"/>
      <c r="CK16" s="13">
        <v>19762616.117970206</v>
      </c>
      <c r="CL16" s="25">
        <f t="shared" si="26"/>
        <v>12813919.262677325</v>
      </c>
      <c r="CM16" s="14">
        <f>SUM(CL$4:CL16)</f>
        <v>158014474.18887293</v>
      </c>
      <c r="CN16" s="12"/>
      <c r="CO16" s="13">
        <v>19476517.768703144</v>
      </c>
      <c r="CP16" s="25">
        <f t="shared" si="27"/>
        <v>12628415.424176922</v>
      </c>
      <c r="CQ16" s="14">
        <f>SUM(CP$4:CP16)</f>
        <v>155477331.73576844</v>
      </c>
      <c r="CR16" s="12"/>
      <c r="CS16" s="13">
        <v>5869667.9941625511</v>
      </c>
      <c r="CT16" s="25">
        <f t="shared" si="28"/>
        <v>3805844.9006418874</v>
      </c>
      <c r="CU16" s="14">
        <f>SUM(CT$4:CT16)</f>
        <v>139341682.97307998</v>
      </c>
      <c r="CV16" s="12"/>
      <c r="CW16" s="13">
        <v>5671810.2376711238</v>
      </c>
      <c r="CX16" s="25">
        <f t="shared" si="29"/>
        <v>3677555.5435020588</v>
      </c>
      <c r="CY16" s="14">
        <f>SUM(CX$4:CX16)</f>
        <v>137631462.61678335</v>
      </c>
      <c r="CZ16" s="12"/>
      <c r="DA16" s="13">
        <v>5869667.9941625511</v>
      </c>
      <c r="DB16" s="25">
        <f t="shared" si="30"/>
        <v>3805844.9006418874</v>
      </c>
      <c r="DC16" s="14">
        <f>SUM(DB$4:DB16)</f>
        <v>133532077.86578128</v>
      </c>
      <c r="DD16" s="12"/>
      <c r="DE16" s="13">
        <v>5671810.2376711238</v>
      </c>
      <c r="DF16" s="25">
        <f t="shared" si="31"/>
        <v>3677555.5435020588</v>
      </c>
      <c r="DG16" s="14">
        <f>SUM(DF$4:DF16)</f>
        <v>131821857.50948466</v>
      </c>
      <c r="DH16" s="12"/>
      <c r="DI16" s="13">
        <v>5869667.9941625511</v>
      </c>
      <c r="DJ16" s="25">
        <f t="shared" si="32"/>
        <v>3805844.9006418874</v>
      </c>
      <c r="DK16" s="14">
        <f>SUM(DJ$4:DJ16)</f>
        <v>143054758.27587104</v>
      </c>
      <c r="DL16" s="12"/>
      <c r="DM16" s="13">
        <v>5649826.0425054096</v>
      </c>
      <c r="DN16" s="25">
        <f t="shared" si="33"/>
        <v>3663301.1704865219</v>
      </c>
      <c r="DO16" s="14">
        <f>SUM(DN$4:DN16)</f>
        <v>141563868.7092016</v>
      </c>
      <c r="DP16" s="12"/>
      <c r="DQ16" s="13">
        <v>5869667.9941625511</v>
      </c>
      <c r="DR16" s="25">
        <f t="shared" si="34"/>
        <v>3805844.9006418874</v>
      </c>
      <c r="DS16" s="14">
        <f>SUM(DR$4:DR16)</f>
        <v>139264123.7830103</v>
      </c>
      <c r="DT16" s="25"/>
      <c r="DU16" s="13">
        <v>5649826.0425054096</v>
      </c>
      <c r="DV16" s="25">
        <f t="shared" si="35"/>
        <v>3663301.1704865219</v>
      </c>
      <c r="DW16" s="14">
        <f>SUM(DV$4:DV16)</f>
        <v>137773234.2163409</v>
      </c>
      <c r="DX16" s="12"/>
      <c r="DY16" s="13">
        <v>9539667.9941625502</v>
      </c>
      <c r="DZ16" s="25">
        <f t="shared" si="36"/>
        <v>6185442.9970327746</v>
      </c>
      <c r="EA16" s="14">
        <f>SUM(DZ$4:DZ16)</f>
        <v>147708044.82661039</v>
      </c>
      <c r="EB16" s="12"/>
      <c r="EC16" s="13">
        <v>9319826.0425054096</v>
      </c>
      <c r="ED16" s="25">
        <f t="shared" si="37"/>
        <v>6042899.26687741</v>
      </c>
      <c r="EE16" s="14">
        <f>SUM(ED$4:ED16)</f>
        <v>146170150.5521054</v>
      </c>
      <c r="EF16" s="12"/>
      <c r="EG16" s="13">
        <v>3917952.7220833492</v>
      </c>
      <c r="EH16" s="25">
        <f t="shared" si="38"/>
        <v>2540368.6210406092</v>
      </c>
      <c r="EI16" s="14">
        <f>SUM(EH$4:EH16)</f>
        <v>225420109.58329436</v>
      </c>
      <c r="EJ16" s="12"/>
      <c r="EK16" s="13">
        <v>1135740.3257825566</v>
      </c>
      <c r="EL16" s="25">
        <f t="shared" si="39"/>
        <v>736404.77308625029</v>
      </c>
      <c r="EM16" s="14">
        <f>SUM(EL$4:EL16)</f>
        <v>391564705.64094204</v>
      </c>
      <c r="EN16" s="12"/>
      <c r="EO16" s="12"/>
      <c r="EP16" s="12"/>
      <c r="EQ16" s="12"/>
    </row>
    <row r="17" spans="1:147" ht="15.75" thickBot="1" x14ac:dyDescent="0.3">
      <c r="A17" s="4">
        <v>2036</v>
      </c>
      <c r="B17" s="5">
        <f t="shared" si="40"/>
        <v>143706.74381635676</v>
      </c>
      <c r="C17" s="5">
        <f t="shared" si="41"/>
        <v>142028.26802191496</v>
      </c>
      <c r="D17" s="5">
        <f t="shared" si="0"/>
        <v>151410.88207738395</v>
      </c>
      <c r="E17" s="5">
        <f t="shared" si="42"/>
        <v>149732.40628294225</v>
      </c>
      <c r="F17" s="5">
        <f t="shared" si="1"/>
        <v>139561.46697424215</v>
      </c>
      <c r="G17" s="5">
        <f t="shared" si="43"/>
        <v>137861.23029545639</v>
      </c>
      <c r="H17" s="5">
        <f t="shared" si="2"/>
        <v>135365.72229339107</v>
      </c>
      <c r="I17" s="5">
        <f t="shared" si="44"/>
        <v>133665.48561460531</v>
      </c>
      <c r="J17" s="5">
        <f t="shared" si="3"/>
        <v>160562.91218557762</v>
      </c>
      <c r="K17" s="5">
        <f t="shared" si="45"/>
        <v>152283.61166586427</v>
      </c>
      <c r="L17" s="5">
        <f t="shared" si="4"/>
        <v>156367.16750472653</v>
      </c>
      <c r="M17" s="5">
        <f t="shared" si="46"/>
        <v>148087.86698501318</v>
      </c>
      <c r="N17" s="5">
        <f t="shared" si="5"/>
        <v>157896.6782510856</v>
      </c>
      <c r="O17" s="5">
        <f t="shared" si="47"/>
        <v>155453.90973922689</v>
      </c>
      <c r="P17" s="5">
        <f t="shared" si="6"/>
        <v>161879.02363987372</v>
      </c>
      <c r="Q17" s="5">
        <f t="shared" si="48"/>
        <v>159162.03229252619</v>
      </c>
      <c r="R17" s="5">
        <f t="shared" si="7"/>
        <v>142910.34590920593</v>
      </c>
      <c r="S17" s="5">
        <f t="shared" si="49"/>
        <v>141075.60188275846</v>
      </c>
      <c r="T17" s="5">
        <f t="shared" si="8"/>
        <v>137100.74080190723</v>
      </c>
      <c r="U17" s="5">
        <f t="shared" si="50"/>
        <v>135265.99677545979</v>
      </c>
      <c r="V17" s="5">
        <f t="shared" si="9"/>
        <v>146623.42121199699</v>
      </c>
      <c r="W17" s="5">
        <f t="shared" si="51"/>
        <v>144994.17201182662</v>
      </c>
      <c r="X17" s="5">
        <f t="shared" si="10"/>
        <v>142832.78671913626</v>
      </c>
      <c r="Y17" s="5">
        <f t="shared" si="52"/>
        <v>141203.53751896592</v>
      </c>
      <c r="Z17" s="5">
        <f t="shared" si="11"/>
        <v>151276.70776273636</v>
      </c>
      <c r="AA17" s="5">
        <f t="shared" si="53"/>
        <v>149600.45385473044</v>
      </c>
      <c r="AB17" s="5">
        <f t="shared" si="54"/>
        <v>227870.50908489546</v>
      </c>
      <c r="AC17" s="5">
        <f t="shared" si="55"/>
        <v>392274.99676959257</v>
      </c>
      <c r="AD17" s="11"/>
      <c r="AG17" s="13">
        <v>6518559.9682255993</v>
      </c>
      <c r="AH17" s="25">
        <f t="shared" si="12"/>
        <v>4076702.4045017664</v>
      </c>
      <c r="AI17" s="14">
        <f>SUM(AH$4:AH17)</f>
        <v>143706743.81635675</v>
      </c>
      <c r="AK17" s="13">
        <v>6327199.4850545041</v>
      </c>
      <c r="AL17" s="25">
        <f t="shared" si="13"/>
        <v>3957025.7050968553</v>
      </c>
      <c r="AM17" s="14">
        <f>SUM(AL$4:AL17)</f>
        <v>142028268.02191496</v>
      </c>
      <c r="AO17" s="13">
        <v>6521358.5791694466</v>
      </c>
      <c r="AP17" s="25">
        <f t="shared" si="14"/>
        <v>4078452.653639561</v>
      </c>
      <c r="AQ17" s="14">
        <f>SUM(AP$4:AP17)</f>
        <v>151410882.07738397</v>
      </c>
      <c r="AR17" s="12"/>
      <c r="AS17" s="13">
        <v>6329998.0959983515</v>
      </c>
      <c r="AT17" s="25">
        <f t="shared" si="15"/>
        <v>3958775.9542346494</v>
      </c>
      <c r="AU17" s="14">
        <f>SUM(AT$4:AT17)</f>
        <v>149732406.28294224</v>
      </c>
      <c r="AV17" s="12"/>
      <c r="AW17" s="13">
        <v>5391583.7999151051</v>
      </c>
      <c r="AX17" s="25">
        <f t="shared" si="16"/>
        <v>3371892.3732122649</v>
      </c>
      <c r="AY17" s="14">
        <f>SUM(AX$4:AX17)</f>
        <v>139561466.97424215</v>
      </c>
      <c r="AZ17" s="12"/>
      <c r="BA17" s="13">
        <v>5221207.2192168124</v>
      </c>
      <c r="BB17" s="25">
        <f t="shared" si="17"/>
        <v>3265338.9903195417</v>
      </c>
      <c r="BC17" s="14">
        <f>SUM(BB$4:BB17)</f>
        <v>137861230.29545638</v>
      </c>
      <c r="BD17" s="12"/>
      <c r="BE17" s="13">
        <v>5391583.7999151051</v>
      </c>
      <c r="BF17" s="25">
        <f t="shared" si="18"/>
        <v>3371892.3732122649</v>
      </c>
      <c r="BG17" s="14">
        <f>SUM(BF$4:BF17)</f>
        <v>135365722.29339108</v>
      </c>
      <c r="BH17" s="12"/>
      <c r="BI17" s="13">
        <v>5221207.2192168124</v>
      </c>
      <c r="BJ17" s="25">
        <f t="shared" si="19"/>
        <v>3265338.9903195417</v>
      </c>
      <c r="BK17" s="14">
        <f>SUM(BJ$4:BJ17)</f>
        <v>133665485.61460531</v>
      </c>
      <c r="BL17" s="12"/>
      <c r="BM17" s="13">
        <v>7503174.9600638254</v>
      </c>
      <c r="BN17" s="25">
        <f t="shared" si="20"/>
        <v>4692479.8652141541</v>
      </c>
      <c r="BO17" s="14">
        <f>SUM(BN$4:BN17)</f>
        <v>160562912.18557763</v>
      </c>
      <c r="BP17" s="12"/>
      <c r="BQ17" s="13">
        <v>6277002.7992911721</v>
      </c>
      <c r="BR17" s="25">
        <f t="shared" si="21"/>
        <v>3925632.7363204863</v>
      </c>
      <c r="BS17" s="14">
        <f>SUM(BR$4:BR17)</f>
        <v>152283611.66586426</v>
      </c>
      <c r="BT17" s="12"/>
      <c r="BU17" s="13">
        <v>7503174.9600638254</v>
      </c>
      <c r="BV17" s="25">
        <f t="shared" si="22"/>
        <v>4692479.8652141541</v>
      </c>
      <c r="BW17" s="14">
        <f>SUM(BV$4:BV17)</f>
        <v>156367167.50472653</v>
      </c>
      <c r="BX17" s="12"/>
      <c r="BY17" s="13">
        <v>6277002.7992911721</v>
      </c>
      <c r="BZ17" s="25">
        <f t="shared" si="23"/>
        <v>3925632.7363204863</v>
      </c>
      <c r="CA17" s="14">
        <f>SUM(BZ$4:BZ17)</f>
        <v>148087866.98501319</v>
      </c>
      <c r="CB17" s="12"/>
      <c r="CC17" s="13">
        <v>5748194.8864122946</v>
      </c>
      <c r="CD17" s="25">
        <f t="shared" si="24"/>
        <v>3594916.6731928652</v>
      </c>
      <c r="CE17" s="14">
        <f>SUM(CD$4:CD17)</f>
        <v>157896678.25108561</v>
      </c>
      <c r="CF17" s="12"/>
      <c r="CG17" s="13">
        <v>5526960.7911392413</v>
      </c>
      <c r="CH17" s="25">
        <f t="shared" si="25"/>
        <v>3456557.0396919502</v>
      </c>
      <c r="CI17" s="14">
        <f>SUM(CH$4:CH17)</f>
        <v>155453909.73922688</v>
      </c>
      <c r="CJ17" s="12"/>
      <c r="CK17" s="13">
        <v>6179331.9322754387</v>
      </c>
      <c r="CL17" s="25">
        <f t="shared" si="26"/>
        <v>3864549.4510007687</v>
      </c>
      <c r="CM17" s="14">
        <f>SUM(CL$4:CL17)</f>
        <v>161879023.63987371</v>
      </c>
      <c r="CN17" s="12"/>
      <c r="CO17" s="13">
        <v>5891757.3962858682</v>
      </c>
      <c r="CP17" s="25">
        <f t="shared" si="27"/>
        <v>3684700.5567577532</v>
      </c>
      <c r="CQ17" s="14">
        <f>SUM(CP$4:CP17)</f>
        <v>159162032.29252619</v>
      </c>
      <c r="CR17" s="12"/>
      <c r="CS17" s="13">
        <v>5706215.7222545883</v>
      </c>
      <c r="CT17" s="25">
        <f t="shared" si="28"/>
        <v>3568662.9361259528</v>
      </c>
      <c r="CU17" s="14">
        <f>SUM(CT$4:CT17)</f>
        <v>142910345.90920594</v>
      </c>
      <c r="CV17" s="12"/>
      <c r="CW17" s="13">
        <v>5507105.0365088405</v>
      </c>
      <c r="CX17" s="25">
        <f t="shared" si="29"/>
        <v>3444139.2659751293</v>
      </c>
      <c r="CY17" s="14">
        <f>SUM(CX$4:CX17)</f>
        <v>141075601.88275847</v>
      </c>
      <c r="CZ17" s="12"/>
      <c r="DA17" s="13">
        <v>5706215.7222545883</v>
      </c>
      <c r="DB17" s="25">
        <f t="shared" si="30"/>
        <v>3568662.9361259528</v>
      </c>
      <c r="DC17" s="14">
        <f>SUM(DB$4:DB17)</f>
        <v>137100740.80190724</v>
      </c>
      <c r="DD17" s="12"/>
      <c r="DE17" s="13">
        <v>5507105.0365088405</v>
      </c>
      <c r="DF17" s="25">
        <f t="shared" si="31"/>
        <v>3444139.2659751293</v>
      </c>
      <c r="DG17" s="14">
        <f>SUM(DF$4:DF17)</f>
        <v>135265996.7754598</v>
      </c>
      <c r="DH17" s="12"/>
      <c r="DI17" s="13">
        <v>5706215.7222545883</v>
      </c>
      <c r="DJ17" s="25">
        <f t="shared" si="32"/>
        <v>3568662.9361259528</v>
      </c>
      <c r="DK17" s="14">
        <f>SUM(DJ$4:DJ17)</f>
        <v>146623421.211997</v>
      </c>
      <c r="DL17" s="12"/>
      <c r="DM17" s="13">
        <v>5484981.626981535</v>
      </c>
      <c r="DN17" s="25">
        <f t="shared" si="33"/>
        <v>3430303.3026250377</v>
      </c>
      <c r="DO17" s="14">
        <f>SUM(DN$4:DN17)</f>
        <v>144994172.01182663</v>
      </c>
      <c r="DP17" s="12"/>
      <c r="DQ17" s="13">
        <v>5706215.7222545883</v>
      </c>
      <c r="DR17" s="25">
        <f t="shared" si="34"/>
        <v>3568662.9361259528</v>
      </c>
      <c r="DS17" s="14">
        <f>SUM(DR$4:DR17)</f>
        <v>142832786.71913627</v>
      </c>
      <c r="DT17" s="25"/>
      <c r="DU17" s="13">
        <v>5484981.626981535</v>
      </c>
      <c r="DV17" s="25">
        <f t="shared" si="35"/>
        <v>3430303.3026250377</v>
      </c>
      <c r="DW17" s="14">
        <f>SUM(DV$4:DV17)</f>
        <v>141203537.51896593</v>
      </c>
      <c r="DX17" s="12"/>
      <c r="DY17" s="13">
        <v>5706215.7222545883</v>
      </c>
      <c r="DZ17" s="25">
        <f t="shared" si="36"/>
        <v>3568662.9361259528</v>
      </c>
      <c r="EA17" s="14">
        <f>SUM(DZ$4:DZ17)</f>
        <v>151276707.76273635</v>
      </c>
      <c r="EB17" s="12"/>
      <c r="EC17" s="13">
        <v>5484981.626981535</v>
      </c>
      <c r="ED17" s="25">
        <f t="shared" si="37"/>
        <v>3430303.3026250377</v>
      </c>
      <c r="EE17" s="14">
        <f>SUM(ED$4:ED17)</f>
        <v>149600453.85473043</v>
      </c>
      <c r="EF17" s="12"/>
      <c r="EG17" s="13">
        <v>3918136.4034957341</v>
      </c>
      <c r="EH17" s="25">
        <f t="shared" si="38"/>
        <v>2450399.5016011111</v>
      </c>
      <c r="EI17" s="14">
        <f>SUM(EH$4:EH17)</f>
        <v>227870509.08489546</v>
      </c>
      <c r="EJ17" s="12"/>
      <c r="EK17" s="13">
        <v>1135740.3257825566</v>
      </c>
      <c r="EL17" s="25">
        <f t="shared" si="39"/>
        <v>710291.12865056749</v>
      </c>
      <c r="EM17" s="14">
        <f>SUM(EL$4:EL17)</f>
        <v>392274996.76959258</v>
      </c>
      <c r="EN17" s="12"/>
      <c r="EO17" s="12"/>
      <c r="EP17" s="12"/>
      <c r="EQ17" s="12"/>
    </row>
    <row r="18" spans="1:147" ht="15.75" thickBot="1" x14ac:dyDescent="0.3">
      <c r="A18" s="4">
        <v>2037</v>
      </c>
      <c r="B18" s="5">
        <f t="shared" si="40"/>
        <v>147630.61431453825</v>
      </c>
      <c r="C18" s="5">
        <f t="shared" si="41"/>
        <v>145838.77267309709</v>
      </c>
      <c r="D18" s="5">
        <f t="shared" si="0"/>
        <v>155336.44075913099</v>
      </c>
      <c r="E18" s="5">
        <f t="shared" si="42"/>
        <v>153544.59911768994</v>
      </c>
      <c r="F18" s="5">
        <f t="shared" si="1"/>
        <v>142806.29335710855</v>
      </c>
      <c r="G18" s="5">
        <f t="shared" si="43"/>
        <v>141007.02945359185</v>
      </c>
      <c r="H18" s="5">
        <f t="shared" si="2"/>
        <v>138610.54867625746</v>
      </c>
      <c r="I18" s="5">
        <f t="shared" si="44"/>
        <v>136811.28477274079</v>
      </c>
      <c r="J18" s="5">
        <f t="shared" si="3"/>
        <v>165085.53832102011</v>
      </c>
      <c r="K18" s="5">
        <f t="shared" si="45"/>
        <v>156068.31070028778</v>
      </c>
      <c r="L18" s="5">
        <f t="shared" si="4"/>
        <v>160889.79364016899</v>
      </c>
      <c r="M18" s="5">
        <f t="shared" si="46"/>
        <v>151872.56601943672</v>
      </c>
      <c r="N18" s="5">
        <f t="shared" si="5"/>
        <v>161356.54119917075</v>
      </c>
      <c r="O18" s="5">
        <f t="shared" si="47"/>
        <v>158784.10662902117</v>
      </c>
      <c r="P18" s="5">
        <f t="shared" si="6"/>
        <v>165598.50065586952</v>
      </c>
      <c r="Q18" s="5">
        <f t="shared" si="48"/>
        <v>162712.05387180779</v>
      </c>
      <c r="R18" s="5">
        <f t="shared" si="7"/>
        <v>146344.88610380809</v>
      </c>
      <c r="S18" s="5">
        <f t="shared" si="49"/>
        <v>144393.44262489886</v>
      </c>
      <c r="T18" s="5">
        <f t="shared" si="8"/>
        <v>140535.28099650939</v>
      </c>
      <c r="U18" s="5">
        <f t="shared" si="50"/>
        <v>138583.83751760019</v>
      </c>
      <c r="V18" s="5">
        <f t="shared" si="9"/>
        <v>150057.96140659918</v>
      </c>
      <c r="W18" s="5">
        <f t="shared" si="51"/>
        <v>148299.04614813792</v>
      </c>
      <c r="X18" s="5">
        <f t="shared" si="10"/>
        <v>146267.32691373842</v>
      </c>
      <c r="Y18" s="5">
        <f t="shared" si="52"/>
        <v>144508.41165527722</v>
      </c>
      <c r="Z18" s="5">
        <f t="shared" si="11"/>
        <v>154711.24795733852</v>
      </c>
      <c r="AA18" s="5">
        <f t="shared" si="53"/>
        <v>152905.32799104173</v>
      </c>
      <c r="AB18" s="5">
        <f t="shared" si="54"/>
        <v>230233.51529789477</v>
      </c>
      <c r="AC18" s="5">
        <f t="shared" si="55"/>
        <v>392960.10026956763</v>
      </c>
      <c r="AD18" s="11"/>
      <c r="AG18" s="13">
        <v>6504853.585036017</v>
      </c>
      <c r="AH18" s="25">
        <f t="shared" si="12"/>
        <v>3923870.4981814846</v>
      </c>
      <c r="AI18" s="14">
        <f>SUM(AH$4:AH18)</f>
        <v>147630614.31453824</v>
      </c>
      <c r="AK18" s="13">
        <v>6316919.6976623172</v>
      </c>
      <c r="AL18" s="25">
        <f t="shared" si="13"/>
        <v>3810504.651182157</v>
      </c>
      <c r="AM18" s="14">
        <f>SUM(AL$4:AL18)</f>
        <v>145838772.6730971</v>
      </c>
      <c r="AO18" s="13">
        <v>6507652.1959798643</v>
      </c>
      <c r="AP18" s="25">
        <f t="shared" si="14"/>
        <v>3925558.681747017</v>
      </c>
      <c r="AQ18" s="14">
        <f>SUM(AP$4:AP18)</f>
        <v>155336440.75913098</v>
      </c>
      <c r="AR18" s="12"/>
      <c r="AS18" s="13">
        <v>6319718.3086061645</v>
      </c>
      <c r="AT18" s="25">
        <f t="shared" si="15"/>
        <v>3812192.8347476888</v>
      </c>
      <c r="AU18" s="14">
        <f>SUM(AT$4:AT18)</f>
        <v>153544599.11768994</v>
      </c>
      <c r="AV18" s="12"/>
      <c r="AW18" s="13">
        <v>5379158.2926067151</v>
      </c>
      <c r="AX18" s="25">
        <f t="shared" si="16"/>
        <v>3244826.3828663728</v>
      </c>
      <c r="AY18" s="14">
        <f>SUM(AX$4:AX18)</f>
        <v>142806293.35710853</v>
      </c>
      <c r="AZ18" s="12"/>
      <c r="BA18" s="13">
        <v>5214994.4655626174</v>
      </c>
      <c r="BB18" s="25">
        <f t="shared" si="17"/>
        <v>3145799.1581354816</v>
      </c>
      <c r="BC18" s="14">
        <f>SUM(BB$4:BB18)</f>
        <v>141007029.45359185</v>
      </c>
      <c r="BD18" s="12"/>
      <c r="BE18" s="13">
        <v>5379158.2926067151</v>
      </c>
      <c r="BF18" s="25">
        <f t="shared" si="18"/>
        <v>3244826.3828663728</v>
      </c>
      <c r="BG18" s="14">
        <f>SUM(BF$4:BF18)</f>
        <v>138610548.67625746</v>
      </c>
      <c r="BH18" s="12"/>
      <c r="BI18" s="13">
        <v>5214994.4655626174</v>
      </c>
      <c r="BJ18" s="25">
        <f t="shared" si="19"/>
        <v>3145799.1581354816</v>
      </c>
      <c r="BK18" s="14">
        <f>SUM(BJ$4:BJ18)</f>
        <v>136811284.77274078</v>
      </c>
      <c r="BL18" s="12"/>
      <c r="BM18" s="13">
        <v>7497449.4812060371</v>
      </c>
      <c r="BN18" s="25">
        <f t="shared" si="20"/>
        <v>4522626.1354424562</v>
      </c>
      <c r="BO18" s="14">
        <f>SUM(BN$4:BN18)</f>
        <v>165085538.3210201</v>
      </c>
      <c r="BP18" s="12"/>
      <c r="BQ18" s="13">
        <v>6274140.0598622784</v>
      </c>
      <c r="BR18" s="25">
        <f t="shared" si="21"/>
        <v>3784699.0344235236</v>
      </c>
      <c r="BS18" s="14">
        <f>SUM(BR$4:BR18)</f>
        <v>156068310.70028779</v>
      </c>
      <c r="BT18" s="12"/>
      <c r="BU18" s="13">
        <v>7497449.4812060371</v>
      </c>
      <c r="BV18" s="25">
        <f t="shared" si="22"/>
        <v>4522626.1354424562</v>
      </c>
      <c r="BW18" s="14">
        <f>SUM(BV$4:BV18)</f>
        <v>160889793.64016899</v>
      </c>
      <c r="BX18" s="12"/>
      <c r="BY18" s="13">
        <v>6274140.0598622784</v>
      </c>
      <c r="BZ18" s="25">
        <f t="shared" si="23"/>
        <v>3784699.0344235236</v>
      </c>
      <c r="CA18" s="14">
        <f>SUM(BZ$4:BZ18)</f>
        <v>151872566.01943672</v>
      </c>
      <c r="CB18" s="12"/>
      <c r="CC18" s="13">
        <v>5735638.2969354503</v>
      </c>
      <c r="CD18" s="25">
        <f t="shared" si="24"/>
        <v>3459862.9480851404</v>
      </c>
      <c r="CE18" s="14">
        <f>SUM(CD$4:CD18)</f>
        <v>161356541.19917074</v>
      </c>
      <c r="CF18" s="12"/>
      <c r="CG18" s="13">
        <v>5520682.4964008192</v>
      </c>
      <c r="CH18" s="25">
        <f t="shared" si="25"/>
        <v>3330196.8897942752</v>
      </c>
      <c r="CI18" s="14">
        <f>SUM(CH$4:CH18)</f>
        <v>158784106.62902117</v>
      </c>
      <c r="CJ18" s="12"/>
      <c r="CK18" s="13">
        <v>6166017.3069351558</v>
      </c>
      <c r="CL18" s="25">
        <f t="shared" si="26"/>
        <v>3719477.015995794</v>
      </c>
      <c r="CM18" s="14">
        <f>SUM(CL$4:CL18)</f>
        <v>165598500.65586951</v>
      </c>
      <c r="CN18" s="12"/>
      <c r="CO18" s="13">
        <v>5885100.0836157259</v>
      </c>
      <c r="CP18" s="25">
        <f t="shared" si="27"/>
        <v>3550021.5792815993</v>
      </c>
      <c r="CQ18" s="14">
        <f>SUM(CP$4:CP18)</f>
        <v>162712053.87180778</v>
      </c>
      <c r="CR18" s="12"/>
      <c r="CS18" s="13">
        <v>5693659.132777744</v>
      </c>
      <c r="CT18" s="25">
        <f t="shared" si="28"/>
        <v>3434540.1946021607</v>
      </c>
      <c r="CU18" s="14">
        <f>SUM(CT$4:CT18)</f>
        <v>146344886.1038081</v>
      </c>
      <c r="CV18" s="12"/>
      <c r="CW18" s="13">
        <v>5500198.9122965764</v>
      </c>
      <c r="CX18" s="25">
        <f t="shared" si="29"/>
        <v>3317840.7421403825</v>
      </c>
      <c r="CY18" s="14">
        <f>SUM(CX$4:CX18)</f>
        <v>144393442.62489885</v>
      </c>
      <c r="CZ18" s="12"/>
      <c r="DA18" s="13">
        <v>5693659.132777744</v>
      </c>
      <c r="DB18" s="25">
        <f t="shared" si="30"/>
        <v>3434540.1946021607</v>
      </c>
      <c r="DC18" s="14">
        <f>SUM(DB$4:DB18)</f>
        <v>140535280.9965094</v>
      </c>
      <c r="DD18" s="12"/>
      <c r="DE18" s="13">
        <v>5500198.9122965764</v>
      </c>
      <c r="DF18" s="25">
        <f t="shared" si="31"/>
        <v>3317840.7421403825</v>
      </c>
      <c r="DG18" s="14">
        <f>SUM(DF$4:DF18)</f>
        <v>138583837.51760018</v>
      </c>
      <c r="DH18" s="12"/>
      <c r="DI18" s="13">
        <v>5693659.132777744</v>
      </c>
      <c r="DJ18" s="25">
        <f t="shared" si="32"/>
        <v>3434540.1946021607</v>
      </c>
      <c r="DK18" s="14">
        <f>SUM(DJ$4:DJ18)</f>
        <v>150057961.40659916</v>
      </c>
      <c r="DL18" s="12"/>
      <c r="DM18" s="13">
        <v>5478703.3322431128</v>
      </c>
      <c r="DN18" s="25">
        <f t="shared" si="33"/>
        <v>3304874.1363112959</v>
      </c>
      <c r="DO18" s="14">
        <f>SUM(DN$4:DN18)</f>
        <v>148299046.14813793</v>
      </c>
      <c r="DP18" s="12"/>
      <c r="DQ18" s="13">
        <v>5693659.132777744</v>
      </c>
      <c r="DR18" s="25">
        <f t="shared" si="34"/>
        <v>3434540.1946021607</v>
      </c>
      <c r="DS18" s="14">
        <f>SUM(DR$4:DR18)</f>
        <v>146267326.91373843</v>
      </c>
      <c r="DT18" s="25"/>
      <c r="DU18" s="13">
        <v>5478703.3322431128</v>
      </c>
      <c r="DV18" s="25">
        <f t="shared" si="35"/>
        <v>3304874.1363112959</v>
      </c>
      <c r="DW18" s="14">
        <f>SUM(DV$4:DV18)</f>
        <v>144508411.65527722</v>
      </c>
      <c r="DX18" s="12"/>
      <c r="DY18" s="13">
        <v>5693659.132777744</v>
      </c>
      <c r="DZ18" s="25">
        <f t="shared" si="36"/>
        <v>3434540.1946021607</v>
      </c>
      <c r="EA18" s="14">
        <f>SUM(DZ$4:DZ18)</f>
        <v>154711247.95733851</v>
      </c>
      <c r="EB18" s="12"/>
      <c r="EC18" s="13">
        <v>5478703.3322431128</v>
      </c>
      <c r="ED18" s="25">
        <f t="shared" si="37"/>
        <v>3304874.1363112959</v>
      </c>
      <c r="EE18" s="14">
        <f>SUM(ED$4:ED18)</f>
        <v>152905327.99104172</v>
      </c>
      <c r="EF18" s="12"/>
      <c r="EG18" s="13">
        <v>3917308.0363418418</v>
      </c>
      <c r="EH18" s="25">
        <f t="shared" si="38"/>
        <v>2363006.2129993183</v>
      </c>
      <c r="EI18" s="14">
        <f>SUM(EH$4:EH18)</f>
        <v>230233515.29789478</v>
      </c>
      <c r="EJ18" s="12"/>
      <c r="EK18" s="13">
        <v>1135740.3257825566</v>
      </c>
      <c r="EL18" s="25">
        <f t="shared" si="39"/>
        <v>685103.49997501541</v>
      </c>
      <c r="EM18" s="14">
        <f>SUM(EL$4:EL18)</f>
        <v>392960100.26956761</v>
      </c>
      <c r="EN18" s="12"/>
      <c r="EO18" s="12"/>
      <c r="EP18" s="12"/>
      <c r="EQ18" s="12"/>
    </row>
    <row r="19" spans="1:147" ht="15.75" thickBot="1" x14ac:dyDescent="0.3">
      <c r="A19" s="4">
        <v>2038</v>
      </c>
      <c r="B19" s="5">
        <f t="shared" si="40"/>
        <v>152798.61703214649</v>
      </c>
      <c r="C19" s="5">
        <f t="shared" si="41"/>
        <v>150895.34752691197</v>
      </c>
      <c r="D19" s="5">
        <f t="shared" si="0"/>
        <v>160506.07179563935</v>
      </c>
      <c r="E19" s="5">
        <f t="shared" si="42"/>
        <v>158602.80229040488</v>
      </c>
      <c r="F19" s="5">
        <f t="shared" si="1"/>
        <v>147731.23207790265</v>
      </c>
      <c r="G19" s="5">
        <f t="shared" si="43"/>
        <v>145832.67753433448</v>
      </c>
      <c r="H19" s="5">
        <f t="shared" si="2"/>
        <v>143535.48739705156</v>
      </c>
      <c r="I19" s="5">
        <f t="shared" si="44"/>
        <v>141636.93285348339</v>
      </c>
      <c r="J19" s="5">
        <f t="shared" si="3"/>
        <v>171238.89364746786</v>
      </c>
      <c r="K19" s="5">
        <f t="shared" si="45"/>
        <v>161508.16708385723</v>
      </c>
      <c r="L19" s="5">
        <f t="shared" si="4"/>
        <v>167043.14896661675</v>
      </c>
      <c r="M19" s="5">
        <f t="shared" si="46"/>
        <v>157312.42240300617</v>
      </c>
      <c r="N19" s="5">
        <f t="shared" si="5"/>
        <v>164701.34365854936</v>
      </c>
      <c r="O19" s="5">
        <f t="shared" si="47"/>
        <v>162000.02627390361</v>
      </c>
      <c r="P19" s="5">
        <f t="shared" si="6"/>
        <v>169987.28873981867</v>
      </c>
      <c r="Q19" s="5">
        <f t="shared" si="48"/>
        <v>166933.35043326247</v>
      </c>
      <c r="R19" s="5">
        <f t="shared" si="7"/>
        <v>151775.29618164155</v>
      </c>
      <c r="S19" s="5">
        <f t="shared" si="49"/>
        <v>149707.85816968573</v>
      </c>
      <c r="T19" s="5">
        <f t="shared" si="8"/>
        <v>145436.94632207704</v>
      </c>
      <c r="U19" s="5">
        <f t="shared" si="50"/>
        <v>143369.50831012125</v>
      </c>
      <c r="V19" s="5">
        <f t="shared" si="9"/>
        <v>155223.9991082997</v>
      </c>
      <c r="W19" s="5">
        <f t="shared" si="51"/>
        <v>153336.20103534227</v>
      </c>
      <c r="X19" s="5">
        <f t="shared" si="10"/>
        <v>151110.95927869153</v>
      </c>
      <c r="Y19" s="5">
        <f t="shared" si="52"/>
        <v>149223.16120573413</v>
      </c>
      <c r="Z19" s="5">
        <f t="shared" si="11"/>
        <v>159877.28565903904</v>
      </c>
      <c r="AA19" s="5">
        <f t="shared" si="53"/>
        <v>157942.48287824608</v>
      </c>
      <c r="AB19" s="5">
        <f t="shared" si="54"/>
        <v>234004.24445560609</v>
      </c>
      <c r="AC19" s="5">
        <f t="shared" si="55"/>
        <v>395111.92347458994</v>
      </c>
      <c r="AD19" s="11"/>
      <c r="AG19" s="13">
        <v>8882307.3677718863</v>
      </c>
      <c r="AH19" s="25">
        <f t="shared" si="12"/>
        <v>5168002.7176082525</v>
      </c>
      <c r="AI19" s="14">
        <f>SUM(AH$4:AH19)</f>
        <v>152798617.03214648</v>
      </c>
      <c r="AK19" s="13">
        <v>8690794.9809507784</v>
      </c>
      <c r="AL19" s="25">
        <f t="shared" si="13"/>
        <v>5056574.8538148608</v>
      </c>
      <c r="AM19" s="14">
        <f>SUM(AL$4:AL19)</f>
        <v>150895347.52691197</v>
      </c>
      <c r="AO19" s="13">
        <v>8885105.9787157327</v>
      </c>
      <c r="AP19" s="25">
        <f t="shared" si="14"/>
        <v>5169631.0365083404</v>
      </c>
      <c r="AQ19" s="14">
        <f>SUM(AP$4:AP19)</f>
        <v>160506071.79563934</v>
      </c>
      <c r="AR19" s="12"/>
      <c r="AS19" s="13">
        <v>8693593.5918946266</v>
      </c>
      <c r="AT19" s="25">
        <f t="shared" si="15"/>
        <v>5058203.1727149487</v>
      </c>
      <c r="AU19" s="14">
        <f>SUM(AT$4:AT19)</f>
        <v>158602802.29040489</v>
      </c>
      <c r="AV19" s="12"/>
      <c r="AW19" s="13">
        <v>8464550.402902972</v>
      </c>
      <c r="AX19" s="25">
        <f t="shared" si="16"/>
        <v>4924938.7207941124</v>
      </c>
      <c r="AY19" s="14">
        <f>SUM(AX$4:AX19)</f>
        <v>147731232.07790264</v>
      </c>
      <c r="AZ19" s="12"/>
      <c r="BA19" s="13">
        <v>8293898.4060154054</v>
      </c>
      <c r="BB19" s="25">
        <f t="shared" si="17"/>
        <v>4825648.0807426125</v>
      </c>
      <c r="BC19" s="14">
        <f>SUM(BB$4:BB19)</f>
        <v>145832677.53433448</v>
      </c>
      <c r="BD19" s="12"/>
      <c r="BE19" s="13">
        <v>8464550.402902972</v>
      </c>
      <c r="BF19" s="25">
        <f t="shared" si="18"/>
        <v>4924938.7207941124</v>
      </c>
      <c r="BG19" s="14">
        <f>SUM(BF$4:BF19)</f>
        <v>143535487.39705157</v>
      </c>
      <c r="BH19" s="12"/>
      <c r="BI19" s="13">
        <v>8293898.4060154054</v>
      </c>
      <c r="BJ19" s="25">
        <f t="shared" si="19"/>
        <v>4825648.0807426125</v>
      </c>
      <c r="BK19" s="14">
        <f>SUM(BJ$4:BJ19)</f>
        <v>141636932.85348338</v>
      </c>
      <c r="BL19" s="12"/>
      <c r="BM19" s="13">
        <v>10575844.545592671</v>
      </c>
      <c r="BN19" s="25">
        <f t="shared" si="20"/>
        <v>6153355.3264477625</v>
      </c>
      <c r="BO19" s="14">
        <f>SUM(BN$4:BN19)</f>
        <v>171238893.64746785</v>
      </c>
      <c r="BP19" s="12"/>
      <c r="BQ19" s="13">
        <v>9349545.4773602542</v>
      </c>
      <c r="BR19" s="25">
        <f t="shared" si="21"/>
        <v>5439856.383569438</v>
      </c>
      <c r="BS19" s="14">
        <f>SUM(BR$4:BR19)</f>
        <v>161508167.08385724</v>
      </c>
      <c r="BT19" s="12"/>
      <c r="BU19" s="13">
        <v>10575844.545592671</v>
      </c>
      <c r="BV19" s="25">
        <f t="shared" si="22"/>
        <v>6153355.3264477625</v>
      </c>
      <c r="BW19" s="14">
        <f>SUM(BV$4:BV19)</f>
        <v>167043148.96661675</v>
      </c>
      <c r="BX19" s="12"/>
      <c r="BY19" s="13">
        <v>9349545.4773602542</v>
      </c>
      <c r="BZ19" s="25">
        <f t="shared" si="23"/>
        <v>5439856.383569438</v>
      </c>
      <c r="CA19" s="14">
        <f>SUM(BZ$4:BZ19)</f>
        <v>157312422.40300617</v>
      </c>
      <c r="CB19" s="12"/>
      <c r="CC19" s="13">
        <v>5748751.529765062</v>
      </c>
      <c r="CD19" s="25">
        <f t="shared" si="24"/>
        <v>3344802.4593786425</v>
      </c>
      <c r="CE19" s="14">
        <f>SUM(CD$4:CD19)</f>
        <v>164701343.65854937</v>
      </c>
      <c r="CF19" s="12"/>
      <c r="CG19" s="13">
        <v>5527239.112815625</v>
      </c>
      <c r="CH19" s="25">
        <f t="shared" si="25"/>
        <v>3215919.644882455</v>
      </c>
      <c r="CI19" s="14">
        <f>SUM(CH$4:CH19)</f>
        <v>162000026.27390361</v>
      </c>
      <c r="CJ19" s="12"/>
      <c r="CK19" s="13">
        <v>7543061.9648923464</v>
      </c>
      <c r="CL19" s="25">
        <f t="shared" si="26"/>
        <v>4388788.0839491617</v>
      </c>
      <c r="CM19" s="14">
        <f>SUM(CL$4:CL19)</f>
        <v>169987288.73981866</v>
      </c>
      <c r="CN19" s="12"/>
      <c r="CO19" s="13">
        <v>7255192.3050674396</v>
      </c>
      <c r="CP19" s="25">
        <f t="shared" si="27"/>
        <v>4221296.561454678</v>
      </c>
      <c r="CQ19" s="14">
        <f>SUM(CP$4:CP19)</f>
        <v>166933350.43326247</v>
      </c>
      <c r="CR19" s="12"/>
      <c r="CS19" s="13">
        <v>9333310.0000159591</v>
      </c>
      <c r="CT19" s="25">
        <f t="shared" si="28"/>
        <v>5430410.0778334504</v>
      </c>
      <c r="CU19" s="14">
        <f>SUM(CT$4:CT19)</f>
        <v>151775296.18164155</v>
      </c>
      <c r="CV19" s="12"/>
      <c r="CW19" s="13">
        <v>9133948.8247614652</v>
      </c>
      <c r="CX19" s="25">
        <f t="shared" si="29"/>
        <v>5314415.5447868817</v>
      </c>
      <c r="CY19" s="14">
        <f>SUM(CX$4:CX19)</f>
        <v>149707858.16968572</v>
      </c>
      <c r="CZ19" s="12"/>
      <c r="DA19" s="13">
        <v>8424550.1433851346</v>
      </c>
      <c r="DB19" s="25">
        <f t="shared" si="30"/>
        <v>4901665.3255676338</v>
      </c>
      <c r="DC19" s="14">
        <f>SUM(DB$4:DB19)</f>
        <v>145436946.32207704</v>
      </c>
      <c r="DD19" s="12"/>
      <c r="DE19" s="13">
        <v>8225188.9681306407</v>
      </c>
      <c r="DF19" s="25">
        <f t="shared" si="31"/>
        <v>4785670.7925210642</v>
      </c>
      <c r="DG19" s="14">
        <f>SUM(DF$4:DF19)</f>
        <v>143369508.31012124</v>
      </c>
      <c r="DH19" s="12"/>
      <c r="DI19" s="13">
        <v>8878930.0717005469</v>
      </c>
      <c r="DJ19" s="25">
        <f t="shared" si="32"/>
        <v>5166037.7017005421</v>
      </c>
      <c r="DK19" s="14">
        <f>SUM(DJ$4:DJ19)</f>
        <v>155223999.1082997</v>
      </c>
      <c r="DL19" s="12"/>
      <c r="DM19" s="13">
        <v>8657417.654751109</v>
      </c>
      <c r="DN19" s="25">
        <f t="shared" si="33"/>
        <v>5037154.8872043537</v>
      </c>
      <c r="DO19" s="14">
        <f>SUM(DN$4:DN19)</f>
        <v>153336201.03534228</v>
      </c>
      <c r="DP19" s="12"/>
      <c r="DQ19" s="13">
        <v>8324808.2079012627</v>
      </c>
      <c r="DR19" s="25">
        <f t="shared" si="34"/>
        <v>4843632.3649530923</v>
      </c>
      <c r="DS19" s="14">
        <f>SUM(DR$4:DR19)</f>
        <v>151110959.27869153</v>
      </c>
      <c r="DT19" s="25"/>
      <c r="DU19" s="13">
        <v>8103295.7909518257</v>
      </c>
      <c r="DV19" s="25">
        <f t="shared" si="35"/>
        <v>4714749.5504569048</v>
      </c>
      <c r="DW19" s="14">
        <f>SUM(DV$4:DV19)</f>
        <v>149223161.20573413</v>
      </c>
      <c r="DX19" s="12"/>
      <c r="DY19" s="13">
        <v>8878930.0717005469</v>
      </c>
      <c r="DZ19" s="25">
        <f t="shared" si="36"/>
        <v>5166037.7017005421</v>
      </c>
      <c r="EA19" s="14">
        <f>SUM(DZ$4:DZ19)</f>
        <v>159877285.65903905</v>
      </c>
      <c r="EB19" s="12"/>
      <c r="EC19" s="13">
        <v>8657417.654751109</v>
      </c>
      <c r="ED19" s="25">
        <f t="shared" si="37"/>
        <v>5037154.8872043537</v>
      </c>
      <c r="EE19" s="14">
        <f>SUM(ED$4:ED19)</f>
        <v>157942482.87824607</v>
      </c>
      <c r="EF19" s="12"/>
      <c r="EG19" s="13">
        <v>6480796.7815682832</v>
      </c>
      <c r="EH19" s="25">
        <f t="shared" si="38"/>
        <v>3770729.1577113392</v>
      </c>
      <c r="EI19" s="14">
        <f>SUM(EH$4:EH19)</f>
        <v>234004244.4556061</v>
      </c>
      <c r="EJ19" s="12"/>
      <c r="EK19" s="13">
        <v>3698363.9816965354</v>
      </c>
      <c r="EL19" s="25">
        <f t="shared" si="39"/>
        <v>2151823.2050223094</v>
      </c>
      <c r="EM19" s="14">
        <f>SUM(EL$4:EL19)</f>
        <v>395111923.47458994</v>
      </c>
      <c r="EN19" s="12"/>
      <c r="EO19" s="12"/>
      <c r="EP19" s="12"/>
      <c r="EQ19" s="12"/>
    </row>
    <row r="20" spans="1:147" ht="15.75" thickBot="1" x14ac:dyDescent="0.3">
      <c r="A20" s="4">
        <v>2039</v>
      </c>
      <c r="B20" s="5">
        <f t="shared" si="40"/>
        <v>158485.59347832209</v>
      </c>
      <c r="C20" s="5">
        <f t="shared" si="41"/>
        <v>156475.16890049493</v>
      </c>
      <c r="D20" s="5">
        <f t="shared" si="0"/>
        <v>166194.61881891006</v>
      </c>
      <c r="E20" s="5">
        <f t="shared" si="42"/>
        <v>164184.19424108297</v>
      </c>
      <c r="F20" s="5">
        <f t="shared" si="1"/>
        <v>150756.1259118701</v>
      </c>
      <c r="G20" s="5">
        <f t="shared" si="43"/>
        <v>148762.38449055798</v>
      </c>
      <c r="H20" s="5">
        <f t="shared" si="2"/>
        <v>146560.38123101901</v>
      </c>
      <c r="I20" s="5">
        <f t="shared" si="44"/>
        <v>144566.63980970686</v>
      </c>
      <c r="J20" s="5">
        <f t="shared" si="3"/>
        <v>175449.27174335919</v>
      </c>
      <c r="K20" s="5">
        <f t="shared" si="45"/>
        <v>165030.61617104264</v>
      </c>
      <c r="L20" s="5">
        <f t="shared" si="4"/>
        <v>171253.52706250807</v>
      </c>
      <c r="M20" s="5">
        <f t="shared" si="46"/>
        <v>160834.87149019158</v>
      </c>
      <c r="N20" s="5">
        <f t="shared" si="5"/>
        <v>169956.07140451428</v>
      </c>
      <c r="O20" s="5">
        <f t="shared" si="47"/>
        <v>167131.0304839687</v>
      </c>
      <c r="P20" s="5">
        <f t="shared" si="6"/>
        <v>175483.91782474454</v>
      </c>
      <c r="Q20" s="5">
        <f t="shared" si="48"/>
        <v>172269.05193303438</v>
      </c>
      <c r="R20" s="5">
        <f t="shared" si="7"/>
        <v>155678.25053257454</v>
      </c>
      <c r="S20" s="5">
        <f t="shared" si="49"/>
        <v>153499.46133830887</v>
      </c>
      <c r="T20" s="5">
        <f t="shared" si="8"/>
        <v>149339.90067301001</v>
      </c>
      <c r="U20" s="5">
        <f t="shared" si="50"/>
        <v>147161.11147874439</v>
      </c>
      <c r="V20" s="5">
        <f t="shared" si="9"/>
        <v>159381.95092841054</v>
      </c>
      <c r="W20" s="5">
        <f t="shared" si="51"/>
        <v>157370.42931955328</v>
      </c>
      <c r="X20" s="5">
        <f t="shared" si="10"/>
        <v>155268.91109880235</v>
      </c>
      <c r="Y20" s="5">
        <f t="shared" si="52"/>
        <v>153257.38948994514</v>
      </c>
      <c r="Z20" s="5">
        <f t="shared" si="11"/>
        <v>164035.23747914989</v>
      </c>
      <c r="AA20" s="5">
        <f t="shared" si="53"/>
        <v>161976.71116245707</v>
      </c>
      <c r="AB20" s="5">
        <f t="shared" si="54"/>
        <v>236203.04079137105</v>
      </c>
      <c r="AC20" s="5">
        <f t="shared" si="55"/>
        <v>395749.29957918916</v>
      </c>
      <c r="AD20" s="11"/>
      <c r="AG20" s="13">
        <v>10133621.946430126</v>
      </c>
      <c r="AH20" s="25">
        <f t="shared" si="12"/>
        <v>5686976.4461756013</v>
      </c>
      <c r="AI20" s="14">
        <f>SUM(AH$4:AH20)</f>
        <v>158485593.47832209</v>
      </c>
      <c r="AK20" s="13">
        <v>9942682.3486362137</v>
      </c>
      <c r="AL20" s="25">
        <f t="shared" si="13"/>
        <v>5579821.373582948</v>
      </c>
      <c r="AM20" s="14">
        <f>SUM(AL$4:AL20)</f>
        <v>156475168.90049493</v>
      </c>
      <c r="AO20" s="13">
        <v>10136420.557373973</v>
      </c>
      <c r="AP20" s="25">
        <f t="shared" si="14"/>
        <v>5688547.0232707206</v>
      </c>
      <c r="AQ20" s="14">
        <f>SUM(AP$4:AP20)</f>
        <v>166194618.81891006</v>
      </c>
      <c r="AR20" s="12"/>
      <c r="AS20" s="13">
        <v>9945480.959580062</v>
      </c>
      <c r="AT20" s="25">
        <f t="shared" si="15"/>
        <v>5581391.9506780691</v>
      </c>
      <c r="AU20" s="14">
        <f>SUM(AT$4:AT20)</f>
        <v>164184194.24108297</v>
      </c>
      <c r="AV20" s="12"/>
      <c r="AW20" s="13">
        <v>5390057.5871256748</v>
      </c>
      <c r="AX20" s="25">
        <f t="shared" si="16"/>
        <v>3024893.8339674589</v>
      </c>
      <c r="AY20" s="14">
        <f>SUM(AX$4:AX20)</f>
        <v>150756125.91187009</v>
      </c>
      <c r="AZ20" s="12"/>
      <c r="BA20" s="13">
        <v>5220444.1128220968</v>
      </c>
      <c r="BB20" s="25">
        <f t="shared" si="17"/>
        <v>2929706.9562234888</v>
      </c>
      <c r="BC20" s="14">
        <f>SUM(BB$4:BB20)</f>
        <v>148762384.49055797</v>
      </c>
      <c r="BD20" s="12"/>
      <c r="BE20" s="13">
        <v>5390057.5871256748</v>
      </c>
      <c r="BF20" s="25">
        <f t="shared" si="18"/>
        <v>3024893.8339674589</v>
      </c>
      <c r="BG20" s="14">
        <f>SUM(BF$4:BF20)</f>
        <v>146560381.23101902</v>
      </c>
      <c r="BH20" s="12"/>
      <c r="BI20" s="13">
        <v>5220444.1128220968</v>
      </c>
      <c r="BJ20" s="25">
        <f t="shared" si="19"/>
        <v>2929706.9562234888</v>
      </c>
      <c r="BK20" s="14">
        <f>SUM(BJ$4:BJ20)</f>
        <v>144566639.80970687</v>
      </c>
      <c r="BL20" s="12"/>
      <c r="BM20" s="13">
        <v>7502471.7051510485</v>
      </c>
      <c r="BN20" s="25">
        <f t="shared" si="20"/>
        <v>4210378.0958913146</v>
      </c>
      <c r="BO20" s="14">
        <f>SUM(BN$4:BN20)</f>
        <v>175449271.74335918</v>
      </c>
      <c r="BP20" s="12"/>
      <c r="BQ20" s="13">
        <v>6276651.1718347836</v>
      </c>
      <c r="BR20" s="25">
        <f t="shared" si="21"/>
        <v>3522449.0871854164</v>
      </c>
      <c r="BS20" s="14">
        <f>SUM(BR$4:BR20)</f>
        <v>165030616.17104265</v>
      </c>
      <c r="BT20" s="12"/>
      <c r="BU20" s="13">
        <v>7502471.7051510485</v>
      </c>
      <c r="BV20" s="25">
        <f t="shared" si="22"/>
        <v>4210378.0958913146</v>
      </c>
      <c r="BW20" s="14">
        <f>SUM(BV$4:BV20)</f>
        <v>171253527.06250808</v>
      </c>
      <c r="BX20" s="12"/>
      <c r="BY20" s="13">
        <v>6276651.1718347836</v>
      </c>
      <c r="BZ20" s="25">
        <f t="shared" si="23"/>
        <v>3522449.0871854164</v>
      </c>
      <c r="CA20" s="14">
        <f>SUM(BZ$4:BZ20)</f>
        <v>160834871.49019158</v>
      </c>
      <c r="CB20" s="12"/>
      <c r="CC20" s="13">
        <v>9363398.0926428512</v>
      </c>
      <c r="CD20" s="25">
        <f t="shared" si="24"/>
        <v>5254727.7459649229</v>
      </c>
      <c r="CE20" s="14">
        <f>SUM(CD$4:CD20)</f>
        <v>169956071.40451428</v>
      </c>
      <c r="CF20" s="12"/>
      <c r="CG20" s="13">
        <v>9142935.1541111507</v>
      </c>
      <c r="CH20" s="25">
        <f t="shared" si="25"/>
        <v>5131004.2100650938</v>
      </c>
      <c r="CI20" s="14">
        <f>SUM(CH$4:CH20)</f>
        <v>167131030.4839687</v>
      </c>
      <c r="CJ20" s="12"/>
      <c r="CK20" s="13">
        <v>9794442.0297096372</v>
      </c>
      <c r="CL20" s="25">
        <f t="shared" si="26"/>
        <v>5496629.0849258816</v>
      </c>
      <c r="CM20" s="14">
        <f>SUM(CL$4:CL20)</f>
        <v>175483917.82474455</v>
      </c>
      <c r="CN20" s="12"/>
      <c r="CO20" s="13">
        <v>9507685.2048595976</v>
      </c>
      <c r="CP20" s="25">
        <f t="shared" si="27"/>
        <v>5335701.4997719117</v>
      </c>
      <c r="CQ20" s="14">
        <f>SUM(CP$4:CP20)</f>
        <v>172269051.93303439</v>
      </c>
      <c r="CR20" s="12"/>
      <c r="CS20" s="13">
        <v>6954673.4087718828</v>
      </c>
      <c r="CT20" s="25">
        <f t="shared" si="28"/>
        <v>3902954.3509329883</v>
      </c>
      <c r="CU20" s="14">
        <f>SUM(CT$4:CT20)</f>
        <v>155678250.53257453</v>
      </c>
      <c r="CV20" s="12"/>
      <c r="CW20" s="13">
        <v>6756256.7640933534</v>
      </c>
      <c r="CX20" s="25">
        <f t="shared" si="29"/>
        <v>3791603.1686231429</v>
      </c>
      <c r="CY20" s="14">
        <f>SUM(CX$4:CX20)</f>
        <v>153499461.33830887</v>
      </c>
      <c r="CZ20" s="12"/>
      <c r="DA20" s="13">
        <v>6954673.4087718828</v>
      </c>
      <c r="DB20" s="25">
        <f t="shared" si="30"/>
        <v>3902954.3509329883</v>
      </c>
      <c r="DC20" s="14">
        <f>SUM(DB$4:DB20)</f>
        <v>149339900.67301002</v>
      </c>
      <c r="DD20" s="12"/>
      <c r="DE20" s="13">
        <v>6756256.7640933534</v>
      </c>
      <c r="DF20" s="25">
        <f t="shared" si="31"/>
        <v>3791603.1686231429</v>
      </c>
      <c r="DG20" s="14">
        <f>SUM(DF$4:DF20)</f>
        <v>147161111.47874439</v>
      </c>
      <c r="DH20" s="12"/>
      <c r="DI20" s="13">
        <v>7409053.337087295</v>
      </c>
      <c r="DJ20" s="25">
        <f t="shared" si="32"/>
        <v>4157951.8201108291</v>
      </c>
      <c r="DK20" s="14">
        <f>SUM(DJ$4:DJ20)</f>
        <v>159381950.92841053</v>
      </c>
      <c r="DL20" s="12"/>
      <c r="DM20" s="13">
        <v>7188590.3985555945</v>
      </c>
      <c r="DN20" s="25">
        <f t="shared" si="33"/>
        <v>4034228.2842110004</v>
      </c>
      <c r="DO20" s="14">
        <f>SUM(DN$4:DN20)</f>
        <v>157370429.31955329</v>
      </c>
      <c r="DP20" s="12"/>
      <c r="DQ20" s="13">
        <v>7409053.337087295</v>
      </c>
      <c r="DR20" s="25">
        <f t="shared" si="34"/>
        <v>4157951.8201108291</v>
      </c>
      <c r="DS20" s="14">
        <f>SUM(DR$4:DR20)</f>
        <v>155268911.09880236</v>
      </c>
      <c r="DT20" s="25"/>
      <c r="DU20" s="13">
        <v>7188590.3985555945</v>
      </c>
      <c r="DV20" s="25">
        <f t="shared" si="35"/>
        <v>4034228.2842110004</v>
      </c>
      <c r="DW20" s="14">
        <f>SUM(DV$4:DV20)</f>
        <v>153257389.48994514</v>
      </c>
      <c r="DX20" s="12"/>
      <c r="DY20" s="13">
        <v>7409053.337087295</v>
      </c>
      <c r="DZ20" s="25">
        <f t="shared" si="36"/>
        <v>4157951.8201108291</v>
      </c>
      <c r="EA20" s="14">
        <f>SUM(DZ$4:DZ20)</f>
        <v>164035237.47914988</v>
      </c>
      <c r="EB20" s="12"/>
      <c r="EC20" s="13">
        <v>7188590.3985555945</v>
      </c>
      <c r="ED20" s="25">
        <f t="shared" si="37"/>
        <v>4034228.2842110004</v>
      </c>
      <c r="EE20" s="14">
        <f>SUM(ED$4:ED20)</f>
        <v>161976711.16245708</v>
      </c>
      <c r="EF20" s="12"/>
      <c r="EG20" s="13">
        <v>3918034.6559764389</v>
      </c>
      <c r="EH20" s="25">
        <f t="shared" si="38"/>
        <v>2198796.3357649394</v>
      </c>
      <c r="EI20" s="14">
        <f>SUM(EH$4:EH20)</f>
        <v>236203040.79137105</v>
      </c>
      <c r="EJ20" s="12"/>
      <c r="EK20" s="13">
        <v>1135740.3257825566</v>
      </c>
      <c r="EL20" s="25">
        <f t="shared" si="39"/>
        <v>637376.10459925991</v>
      </c>
      <c r="EM20" s="14">
        <f>SUM(EL$4:EL20)</f>
        <v>395749299.57918918</v>
      </c>
      <c r="EN20" s="12"/>
      <c r="EO20" s="12"/>
      <c r="EP20" s="12"/>
      <c r="EQ20" s="12"/>
    </row>
    <row r="21" spans="1:147" ht="15.75" thickBot="1" x14ac:dyDescent="0.3">
      <c r="A21" s="4">
        <v>2040</v>
      </c>
      <c r="B21" s="5">
        <f t="shared" si="40"/>
        <v>162018.63796882579</v>
      </c>
      <c r="C21" s="5">
        <f t="shared" si="41"/>
        <v>159903.49027766235</v>
      </c>
      <c r="D21" s="5">
        <f t="shared" si="0"/>
        <v>169729.17819228565</v>
      </c>
      <c r="E21" s="5">
        <f t="shared" si="42"/>
        <v>167614.03050112227</v>
      </c>
      <c r="F21" s="5">
        <f t="shared" si="1"/>
        <v>153678.71415704314</v>
      </c>
      <c r="G21" s="5">
        <f t="shared" si="43"/>
        <v>151590.68120418422</v>
      </c>
      <c r="H21" s="5">
        <f t="shared" si="2"/>
        <v>149482.96947619205</v>
      </c>
      <c r="I21" s="5">
        <f t="shared" si="44"/>
        <v>147394.93652333313</v>
      </c>
      <c r="J21" s="5">
        <f t="shared" si="3"/>
        <v>179512.63121076606</v>
      </c>
      <c r="K21" s="5">
        <f t="shared" si="45"/>
        <v>168429.29849578586</v>
      </c>
      <c r="L21" s="5">
        <f t="shared" si="4"/>
        <v>175316.88652991498</v>
      </c>
      <c r="M21" s="5">
        <f t="shared" si="46"/>
        <v>164233.5538149348</v>
      </c>
      <c r="N21" s="5">
        <f t="shared" si="5"/>
        <v>173071.73617566167</v>
      </c>
      <c r="O21" s="5">
        <f t="shared" si="47"/>
        <v>170124.85284023866</v>
      </c>
      <c r="P21" s="5">
        <f t="shared" si="6"/>
        <v>178833.20847423995</v>
      </c>
      <c r="Q21" s="5">
        <f t="shared" si="48"/>
        <v>175460.46411039878</v>
      </c>
      <c r="R21" s="5">
        <f t="shared" si="7"/>
        <v>158771.1920606436</v>
      </c>
      <c r="S21" s="5">
        <f t="shared" si="49"/>
        <v>156482.74469298826</v>
      </c>
      <c r="T21" s="5">
        <f t="shared" si="8"/>
        <v>152432.8422010791</v>
      </c>
      <c r="U21" s="5">
        <f t="shared" si="50"/>
        <v>150144.39483342375</v>
      </c>
      <c r="V21" s="5">
        <f t="shared" si="9"/>
        <v>162474.8924564796</v>
      </c>
      <c r="W21" s="5">
        <f t="shared" si="51"/>
        <v>160341.52843274493</v>
      </c>
      <c r="X21" s="5">
        <f t="shared" si="10"/>
        <v>158361.85262687143</v>
      </c>
      <c r="Y21" s="5">
        <f t="shared" si="52"/>
        <v>156228.48860313676</v>
      </c>
      <c r="Z21" s="5">
        <f t="shared" si="11"/>
        <v>167128.17900721895</v>
      </c>
      <c r="AA21" s="5">
        <f t="shared" si="53"/>
        <v>164947.81027564872</v>
      </c>
      <c r="AB21" s="5">
        <f t="shared" si="54"/>
        <v>238324.19630253431</v>
      </c>
      <c r="AC21" s="5">
        <f t="shared" si="55"/>
        <v>396364.07369426364</v>
      </c>
      <c r="AD21" s="11"/>
      <c r="AG21" s="13">
        <v>6526984.468373267</v>
      </c>
      <c r="AH21" s="25">
        <f t="shared" si="12"/>
        <v>3533044.4905037028</v>
      </c>
      <c r="AI21" s="14">
        <f>SUM(AH$4:AH21)</f>
        <v>162018637.96882579</v>
      </c>
      <c r="AK21" s="13">
        <v>6333517.8601652542</v>
      </c>
      <c r="AL21" s="25">
        <f t="shared" si="13"/>
        <v>3428321.3771673976</v>
      </c>
      <c r="AM21" s="14">
        <f>SUM(AL$4:AL21)</f>
        <v>159903490.27766234</v>
      </c>
      <c r="AO21" s="13">
        <v>6529783.0793171143</v>
      </c>
      <c r="AP21" s="25">
        <f t="shared" si="14"/>
        <v>3534559.3733755918</v>
      </c>
      <c r="AQ21" s="14">
        <f>SUM(AP$4:AP21)</f>
        <v>169729178.19228566</v>
      </c>
      <c r="AR21" s="12"/>
      <c r="AS21" s="13">
        <v>6336316.4711091015</v>
      </c>
      <c r="AT21" s="25">
        <f t="shared" si="15"/>
        <v>3429836.2600392862</v>
      </c>
      <c r="AU21" s="14">
        <f>SUM(AT$4:AT21)</f>
        <v>167614030.50112227</v>
      </c>
      <c r="AV21" s="12"/>
      <c r="AW21" s="13">
        <v>5399221.0216902802</v>
      </c>
      <c r="AX21" s="25">
        <f t="shared" si="16"/>
        <v>2922588.2451730254</v>
      </c>
      <c r="AY21" s="14">
        <f>SUM(AX$4:AX21)</f>
        <v>153678714.15704313</v>
      </c>
      <c r="AZ21" s="12"/>
      <c r="BA21" s="13">
        <v>5225025.8301043995</v>
      </c>
      <c r="BB21" s="25">
        <f t="shared" si="17"/>
        <v>2828296.7136262804</v>
      </c>
      <c r="BC21" s="14">
        <f>SUM(BB$4:BB21)</f>
        <v>151590681.20418423</v>
      </c>
      <c r="BD21" s="12"/>
      <c r="BE21" s="13">
        <v>5399221.0216902802</v>
      </c>
      <c r="BF21" s="25">
        <f t="shared" si="18"/>
        <v>2922588.2451730254</v>
      </c>
      <c r="BG21" s="14">
        <f>SUM(BF$4:BF21)</f>
        <v>149482969.47619206</v>
      </c>
      <c r="BH21" s="12"/>
      <c r="BI21" s="13">
        <v>5225025.8301043995</v>
      </c>
      <c r="BJ21" s="25">
        <f t="shared" si="19"/>
        <v>2828296.7136262804</v>
      </c>
      <c r="BK21" s="14">
        <f>SUM(BJ$4:BJ21)</f>
        <v>147394936.52333313</v>
      </c>
      <c r="BL21" s="12"/>
      <c r="BM21" s="13">
        <v>7506694.0720582688</v>
      </c>
      <c r="BN21" s="25">
        <f t="shared" si="20"/>
        <v>4063359.467406895</v>
      </c>
      <c r="BO21" s="14">
        <f>SUM(BN$4:BN21)</f>
        <v>179512631.21076608</v>
      </c>
      <c r="BP21" s="12"/>
      <c r="BQ21" s="13">
        <v>6278762.3552883938</v>
      </c>
      <c r="BR21" s="25">
        <f t="shared" si="21"/>
        <v>3398682.324743215</v>
      </c>
      <c r="BS21" s="14">
        <f>SUM(BR$4:BR21)</f>
        <v>168429298.49578586</v>
      </c>
      <c r="BT21" s="12"/>
      <c r="BU21" s="13">
        <v>7506694.0720582688</v>
      </c>
      <c r="BV21" s="25">
        <f t="shared" si="22"/>
        <v>4063359.467406895</v>
      </c>
      <c r="BW21" s="14">
        <f>SUM(BV$4:BV21)</f>
        <v>175316886.52991498</v>
      </c>
      <c r="BX21" s="12"/>
      <c r="BY21" s="13">
        <v>6278762.3552883938</v>
      </c>
      <c r="BZ21" s="25">
        <f t="shared" si="23"/>
        <v>3398682.324743215</v>
      </c>
      <c r="CA21" s="14">
        <f>SUM(BZ$4:BZ21)</f>
        <v>164233553.81493479</v>
      </c>
      <c r="CB21" s="12"/>
      <c r="CC21" s="13">
        <v>5755912.6766154952</v>
      </c>
      <c r="CD21" s="25">
        <f t="shared" si="24"/>
        <v>3115664.771147395</v>
      </c>
      <c r="CE21" s="14">
        <f>SUM(CD$4:CD21)</f>
        <v>173071736.17566168</v>
      </c>
      <c r="CF21" s="12"/>
      <c r="CG21" s="13">
        <v>5530819.6862408426</v>
      </c>
      <c r="CH21" s="25">
        <f t="shared" si="25"/>
        <v>2993822.356269951</v>
      </c>
      <c r="CI21" s="14">
        <f>SUM(CH$4:CH21)</f>
        <v>170124852.84023866</v>
      </c>
      <c r="CJ21" s="12"/>
      <c r="CK21" s="13">
        <v>6187515.6421275474</v>
      </c>
      <c r="CL21" s="25">
        <f t="shared" si="26"/>
        <v>3349290.6494953884</v>
      </c>
      <c r="CM21" s="14">
        <f>SUM(CL$4:CL21)</f>
        <v>178833208.47423995</v>
      </c>
      <c r="CN21" s="12"/>
      <c r="CO21" s="13">
        <v>5895849.2512119226</v>
      </c>
      <c r="CP21" s="25">
        <f t="shared" si="27"/>
        <v>3191412.1773643871</v>
      </c>
      <c r="CQ21" s="14">
        <f>SUM(CP$4:CP21)</f>
        <v>175460464.11039877</v>
      </c>
      <c r="CR21" s="12"/>
      <c r="CS21" s="13">
        <v>5713933.5124577889</v>
      </c>
      <c r="CT21" s="25">
        <f t="shared" si="28"/>
        <v>3092941.5280690645</v>
      </c>
      <c r="CU21" s="14">
        <f>SUM(CT$4:CT21)</f>
        <v>158771192.06064361</v>
      </c>
      <c r="CV21" s="12"/>
      <c r="CW21" s="13">
        <v>5511349.8211206011</v>
      </c>
      <c r="CX21" s="25">
        <f t="shared" si="29"/>
        <v>2983283.3546793642</v>
      </c>
      <c r="CY21" s="14">
        <f>SUM(CX$4:CX21)</f>
        <v>156482744.69298825</v>
      </c>
      <c r="CZ21" s="12"/>
      <c r="DA21" s="13">
        <v>5713933.5124577889</v>
      </c>
      <c r="DB21" s="25">
        <f t="shared" si="30"/>
        <v>3092941.5280690645</v>
      </c>
      <c r="DC21" s="14">
        <f>SUM(DB$4:DB21)</f>
        <v>152432842.2010791</v>
      </c>
      <c r="DD21" s="12"/>
      <c r="DE21" s="13">
        <v>5511349.8211206011</v>
      </c>
      <c r="DF21" s="25">
        <f t="shared" si="31"/>
        <v>2983283.3546793642</v>
      </c>
      <c r="DG21" s="14">
        <f>SUM(DF$4:DF21)</f>
        <v>150144394.83342376</v>
      </c>
      <c r="DH21" s="12"/>
      <c r="DI21" s="13">
        <v>5713933.5124577889</v>
      </c>
      <c r="DJ21" s="25">
        <f t="shared" si="32"/>
        <v>3092941.5280690645</v>
      </c>
      <c r="DK21" s="14">
        <f>SUM(DJ$4:DJ21)</f>
        <v>162474892.45647961</v>
      </c>
      <c r="DL21" s="12"/>
      <c r="DM21" s="13">
        <v>5488840.5220831363</v>
      </c>
      <c r="DN21" s="25">
        <f t="shared" si="33"/>
        <v>2971099.1131916204</v>
      </c>
      <c r="DO21" s="14">
        <f>SUM(DN$4:DN21)</f>
        <v>160341528.43274492</v>
      </c>
      <c r="DP21" s="12"/>
      <c r="DQ21" s="13">
        <v>5713933.5124577889</v>
      </c>
      <c r="DR21" s="25">
        <f t="shared" si="34"/>
        <v>3092941.5280690645</v>
      </c>
      <c r="DS21" s="14">
        <f>SUM(DR$4:DR21)</f>
        <v>158361852.62687144</v>
      </c>
      <c r="DT21" s="25"/>
      <c r="DU21" s="13">
        <v>5488840.5220831363</v>
      </c>
      <c r="DV21" s="25">
        <f t="shared" si="35"/>
        <v>2971099.1131916204</v>
      </c>
      <c r="DW21" s="14">
        <f>SUM(DV$4:DV21)</f>
        <v>156228488.60313678</v>
      </c>
      <c r="DX21" s="12"/>
      <c r="DY21" s="13">
        <v>5713933.5124577889</v>
      </c>
      <c r="DZ21" s="25">
        <f t="shared" si="36"/>
        <v>3092941.5280690645</v>
      </c>
      <c r="EA21" s="14">
        <f>SUM(DZ$4:DZ21)</f>
        <v>167128179.00721896</v>
      </c>
      <c r="EB21" s="12"/>
      <c r="EC21" s="13">
        <v>5488840.5220831363</v>
      </c>
      <c r="ED21" s="25">
        <f t="shared" si="37"/>
        <v>2971099.1131916204</v>
      </c>
      <c r="EE21" s="14">
        <f>SUM(ED$4:ED21)</f>
        <v>164947810.27564871</v>
      </c>
      <c r="EF21" s="12"/>
      <c r="EG21" s="13">
        <v>3918645.5516140792</v>
      </c>
      <c r="EH21" s="25">
        <f t="shared" si="38"/>
        <v>2121155.5111632617</v>
      </c>
      <c r="EI21" s="14">
        <f>SUM(EH$4:EH21)</f>
        <v>238324196.30253431</v>
      </c>
      <c r="EJ21" s="12"/>
      <c r="EK21" s="13">
        <v>1135740.3257825566</v>
      </c>
      <c r="EL21" s="25">
        <f t="shared" si="39"/>
        <v>614774.11507446342</v>
      </c>
      <c r="EM21" s="14">
        <f>SUM(EL$4:EL21)</f>
        <v>396364073.69426364</v>
      </c>
      <c r="EN21" s="12"/>
      <c r="EO21" s="12"/>
      <c r="EP21" s="12"/>
      <c r="EQ21" s="12"/>
    </row>
    <row r="22" spans="1:147" ht="15.75" thickBot="1" x14ac:dyDescent="0.3">
      <c r="A22" s="4">
        <v>2041</v>
      </c>
      <c r="B22" s="5">
        <f t="shared" si="40"/>
        <v>165430.5651069606</v>
      </c>
      <c r="C22" s="5">
        <f t="shared" si="41"/>
        <v>163213.36590972717</v>
      </c>
      <c r="D22" s="5">
        <f t="shared" si="0"/>
        <v>173142.56649404156</v>
      </c>
      <c r="E22" s="5">
        <f t="shared" si="42"/>
        <v>170925.36729680822</v>
      </c>
      <c r="F22" s="5">
        <f t="shared" si="1"/>
        <v>156501.44293856973</v>
      </c>
      <c r="G22" s="5">
        <f t="shared" si="43"/>
        <v>154320.5729168015</v>
      </c>
      <c r="H22" s="5">
        <f t="shared" si="2"/>
        <v>152305.69825771861</v>
      </c>
      <c r="I22" s="5">
        <f t="shared" si="44"/>
        <v>150124.82823595038</v>
      </c>
      <c r="J22" s="5">
        <f t="shared" si="3"/>
        <v>183433.64095238055</v>
      </c>
      <c r="K22" s="5">
        <f t="shared" si="45"/>
        <v>171708.33068844705</v>
      </c>
      <c r="L22" s="5">
        <f t="shared" si="4"/>
        <v>179237.89627152943</v>
      </c>
      <c r="M22" s="5">
        <f t="shared" si="46"/>
        <v>167512.58600759599</v>
      </c>
      <c r="N22" s="5">
        <f t="shared" si="5"/>
        <v>176080.73465803941</v>
      </c>
      <c r="O22" s="5">
        <f t="shared" si="47"/>
        <v>173014.42042195724</v>
      </c>
      <c r="P22" s="5">
        <f t="shared" si="6"/>
        <v>182067.77873711297</v>
      </c>
      <c r="Q22" s="5">
        <f t="shared" si="48"/>
        <v>178540.73003584854</v>
      </c>
      <c r="R22" s="5">
        <f t="shared" si="7"/>
        <v>161758.27308870465</v>
      </c>
      <c r="S22" s="5">
        <f t="shared" si="49"/>
        <v>159362.33791045606</v>
      </c>
      <c r="T22" s="5">
        <f t="shared" si="8"/>
        <v>155419.92322914014</v>
      </c>
      <c r="U22" s="5">
        <f t="shared" si="50"/>
        <v>153023.98805089158</v>
      </c>
      <c r="V22" s="5">
        <f t="shared" si="9"/>
        <v>165461.97348454065</v>
      </c>
      <c r="W22" s="5">
        <f t="shared" si="51"/>
        <v>163209.1785601468</v>
      </c>
      <c r="X22" s="5">
        <f t="shared" si="10"/>
        <v>161348.93365493248</v>
      </c>
      <c r="Y22" s="5">
        <f t="shared" si="52"/>
        <v>159096.13873053866</v>
      </c>
      <c r="Z22" s="5">
        <f t="shared" si="11"/>
        <v>170115.26003527999</v>
      </c>
      <c r="AA22" s="5">
        <f t="shared" si="53"/>
        <v>167815.46040305059</v>
      </c>
      <c r="AB22" s="5">
        <f t="shared" si="54"/>
        <v>240370.38542765242</v>
      </c>
      <c r="AC22" s="5">
        <f t="shared" si="55"/>
        <v>396957.04730880354</v>
      </c>
      <c r="AD22" s="11"/>
      <c r="AG22" s="13">
        <v>6534967.3988753287</v>
      </c>
      <c r="AH22" s="25">
        <f t="shared" si="12"/>
        <v>3411927.1381347999</v>
      </c>
      <c r="AI22" s="14">
        <f>SUM(AH$4:AH22)</f>
        <v>165430565.10696059</v>
      </c>
      <c r="AK22" s="13">
        <v>6339505.0580418007</v>
      </c>
      <c r="AL22" s="25">
        <f t="shared" si="13"/>
        <v>3309875.6320648477</v>
      </c>
      <c r="AM22" s="14">
        <f>SUM(AL$4:AL22)</f>
        <v>163213365.90972719</v>
      </c>
      <c r="AO22" s="13">
        <v>6537766.009819176</v>
      </c>
      <c r="AP22" s="25">
        <f t="shared" si="14"/>
        <v>3413388.3017559126</v>
      </c>
      <c r="AQ22" s="14">
        <f>SUM(AP$4:AP22)</f>
        <v>173142566.49404156</v>
      </c>
      <c r="AR22" s="12"/>
      <c r="AS22" s="13">
        <v>6342303.6689856481</v>
      </c>
      <c r="AT22" s="25">
        <f t="shared" si="15"/>
        <v>3311336.79568596</v>
      </c>
      <c r="AU22" s="14">
        <f>SUM(AT$4:AT22)</f>
        <v>170925367.29680821</v>
      </c>
      <c r="AV22" s="12"/>
      <c r="AW22" s="13">
        <v>5406457.9389662491</v>
      </c>
      <c r="AX22" s="25">
        <f t="shared" si="16"/>
        <v>2822728.7815265805</v>
      </c>
      <c r="AY22" s="14">
        <f>SUM(AX$4:AX22)</f>
        <v>156501442.93856972</v>
      </c>
      <c r="AZ22" s="12"/>
      <c r="BA22" s="13">
        <v>5228644.2887423839</v>
      </c>
      <c r="BB22" s="25">
        <f t="shared" si="17"/>
        <v>2729891.7126172506</v>
      </c>
      <c r="BC22" s="14">
        <f>SUM(BB$4:BB22)</f>
        <v>154320572.91680148</v>
      </c>
      <c r="BD22" s="12"/>
      <c r="BE22" s="13">
        <v>5406457.9389662491</v>
      </c>
      <c r="BF22" s="25">
        <f t="shared" si="18"/>
        <v>2822728.7815265805</v>
      </c>
      <c r="BG22" s="14">
        <f>SUM(BF$4:BF22)</f>
        <v>152305698.25771862</v>
      </c>
      <c r="BH22" s="12"/>
      <c r="BI22" s="13">
        <v>5228644.2887423839</v>
      </c>
      <c r="BJ22" s="25">
        <f t="shared" si="19"/>
        <v>2729891.7126172506</v>
      </c>
      <c r="BK22" s="14">
        <f>SUM(BJ$4:BJ22)</f>
        <v>150124828.23595038</v>
      </c>
      <c r="BL22" s="12"/>
      <c r="BM22" s="13">
        <v>7510028.7300187638</v>
      </c>
      <c r="BN22" s="25">
        <f t="shared" si="20"/>
        <v>3921009.7416144563</v>
      </c>
      <c r="BO22" s="14">
        <f>SUM(BN$4:BN22)</f>
        <v>183433640.95238054</v>
      </c>
      <c r="BP22" s="12"/>
      <c r="BQ22" s="13">
        <v>6280429.6842686413</v>
      </c>
      <c r="BR22" s="25">
        <f t="shared" si="21"/>
        <v>3279032.1926611885</v>
      </c>
      <c r="BS22" s="14">
        <f>SUM(BR$4:BR22)</f>
        <v>171708330.68844706</v>
      </c>
      <c r="BT22" s="12"/>
      <c r="BU22" s="13">
        <v>7510028.7300187638</v>
      </c>
      <c r="BV22" s="25">
        <f t="shared" si="22"/>
        <v>3921009.7416144563</v>
      </c>
      <c r="BW22" s="14">
        <f>SUM(BV$4:BV22)</f>
        <v>179237896.27152944</v>
      </c>
      <c r="BX22" s="12"/>
      <c r="BY22" s="13">
        <v>6280429.6842686413</v>
      </c>
      <c r="BZ22" s="25">
        <f t="shared" si="23"/>
        <v>3279032.1926611885</v>
      </c>
      <c r="CA22" s="14">
        <f>SUM(BZ$4:BZ22)</f>
        <v>167512586.00759599</v>
      </c>
      <c r="CB22" s="12"/>
      <c r="CC22" s="13">
        <v>5763225.9393304</v>
      </c>
      <c r="CD22" s="25">
        <f t="shared" si="24"/>
        <v>3008998.4823777317</v>
      </c>
      <c r="CE22" s="14">
        <f>SUM(CD$4:CD22)</f>
        <v>176080734.65803942</v>
      </c>
      <c r="CF22" s="12"/>
      <c r="CG22" s="13">
        <v>5534476.3175982945</v>
      </c>
      <c r="CH22" s="25">
        <f t="shared" si="25"/>
        <v>2889567.581718585</v>
      </c>
      <c r="CI22" s="14">
        <f>SUM(CH$4:CH22)</f>
        <v>173014420.42195725</v>
      </c>
      <c r="CJ22" s="12"/>
      <c r="CK22" s="13">
        <v>6195270.4033422545</v>
      </c>
      <c r="CL22" s="25">
        <f t="shared" si="26"/>
        <v>3234570.2628730168</v>
      </c>
      <c r="CM22" s="14">
        <f>SUM(CL$4:CL22)</f>
        <v>182067778.73711297</v>
      </c>
      <c r="CN22" s="12"/>
      <c r="CO22" s="13">
        <v>5899726.6318192761</v>
      </c>
      <c r="CP22" s="25">
        <f t="shared" si="27"/>
        <v>3080265.9254497723</v>
      </c>
      <c r="CQ22" s="14">
        <f>SUM(CP$4:CP22)</f>
        <v>178540730.03584853</v>
      </c>
      <c r="CR22" s="12"/>
      <c r="CS22" s="13">
        <v>5721246.7751726937</v>
      </c>
      <c r="CT22" s="25">
        <f t="shared" si="28"/>
        <v>2987081.0280610439</v>
      </c>
      <c r="CU22" s="14">
        <f>SUM(CT$4:CT22)</f>
        <v>161758273.08870465</v>
      </c>
      <c r="CV22" s="12"/>
      <c r="CW22" s="13">
        <v>5515372.1156137986</v>
      </c>
      <c r="CX22" s="25">
        <f t="shared" si="29"/>
        <v>2879593.2174678119</v>
      </c>
      <c r="CY22" s="14">
        <f>SUM(CX$4:CX22)</f>
        <v>159362337.91045606</v>
      </c>
      <c r="CZ22" s="12"/>
      <c r="DA22" s="13">
        <v>5721246.7751726937</v>
      </c>
      <c r="DB22" s="25">
        <f t="shared" si="30"/>
        <v>2987081.0280610439</v>
      </c>
      <c r="DC22" s="14">
        <f>SUM(DB$4:DB22)</f>
        <v>155419923.22914013</v>
      </c>
      <c r="DD22" s="12"/>
      <c r="DE22" s="13">
        <v>5515372.1156137986</v>
      </c>
      <c r="DF22" s="25">
        <f t="shared" si="31"/>
        <v>2879593.2174678119</v>
      </c>
      <c r="DG22" s="14">
        <f>SUM(DF$4:DF22)</f>
        <v>153023988.05089158</v>
      </c>
      <c r="DH22" s="12"/>
      <c r="DI22" s="13">
        <v>5721246.7751726937</v>
      </c>
      <c r="DJ22" s="25">
        <f t="shared" si="32"/>
        <v>2987081.0280610439</v>
      </c>
      <c r="DK22" s="14">
        <f>SUM(DJ$4:DJ22)</f>
        <v>165461973.48454064</v>
      </c>
      <c r="DL22" s="12"/>
      <c r="DM22" s="13">
        <v>5492497.1534405882</v>
      </c>
      <c r="DN22" s="25">
        <f t="shared" si="33"/>
        <v>2867650.1274018972</v>
      </c>
      <c r="DO22" s="14">
        <f>SUM(DN$4:DN22)</f>
        <v>163209178.56014681</v>
      </c>
      <c r="DP22" s="12"/>
      <c r="DQ22" s="13">
        <v>5721246.7751726937</v>
      </c>
      <c r="DR22" s="25">
        <f t="shared" si="34"/>
        <v>2987081.0280610439</v>
      </c>
      <c r="DS22" s="14">
        <f>SUM(DR$4:DR22)</f>
        <v>161348933.65493247</v>
      </c>
      <c r="DT22" s="25"/>
      <c r="DU22" s="13">
        <v>5492497.1534405882</v>
      </c>
      <c r="DV22" s="25">
        <f t="shared" si="35"/>
        <v>2867650.1274018972</v>
      </c>
      <c r="DW22" s="14">
        <f>SUM(DV$4:DV22)</f>
        <v>159096138.73053867</v>
      </c>
      <c r="DX22" s="12"/>
      <c r="DY22" s="13">
        <v>5721246.7751726937</v>
      </c>
      <c r="DZ22" s="25">
        <f t="shared" si="36"/>
        <v>2987081.0280610439</v>
      </c>
      <c r="EA22" s="14">
        <f>SUM(DZ$4:DZ22)</f>
        <v>170115260.03527999</v>
      </c>
      <c r="EB22" s="12"/>
      <c r="EC22" s="13">
        <v>5492497.1534405882</v>
      </c>
      <c r="ED22" s="25">
        <f t="shared" si="37"/>
        <v>2867650.1274018972</v>
      </c>
      <c r="EE22" s="14">
        <f>SUM(ED$4:ED22)</f>
        <v>167815460.4030506</v>
      </c>
      <c r="EF22" s="12"/>
      <c r="EG22" s="13">
        <v>3919128.0127658104</v>
      </c>
      <c r="EH22" s="25">
        <f t="shared" si="38"/>
        <v>2046189.1251180943</v>
      </c>
      <c r="EI22" s="14">
        <f>SUM(EH$4:EH22)</f>
        <v>240370385.42765242</v>
      </c>
      <c r="EJ22" s="12"/>
      <c r="EK22" s="13">
        <v>1135740.3257825566</v>
      </c>
      <c r="EL22" s="25">
        <f t="shared" si="39"/>
        <v>592973.6145399079</v>
      </c>
      <c r="EM22" s="14">
        <f>SUM(EL$4:EL22)</f>
        <v>396957047.30880356</v>
      </c>
      <c r="EN22" s="12"/>
      <c r="EO22" s="12"/>
      <c r="EP22" s="12"/>
      <c r="EQ22" s="12"/>
    </row>
    <row r="23" spans="1:147" ht="15.75" thickBot="1" x14ac:dyDescent="0.3">
      <c r="A23" s="4">
        <v>2042</v>
      </c>
      <c r="B23" s="5">
        <f t="shared" si="40"/>
        <v>168731.28719060475</v>
      </c>
      <c r="C23" s="5">
        <f t="shared" si="41"/>
        <v>166413.20901764519</v>
      </c>
      <c r="D23" s="5">
        <f t="shared" si="0"/>
        <v>176444.69792699403</v>
      </c>
      <c r="E23" s="5">
        <f t="shared" si="42"/>
        <v>174126.61975403453</v>
      </c>
      <c r="F23" s="5">
        <f t="shared" si="1"/>
        <v>159232.94578064998</v>
      </c>
      <c r="G23" s="5">
        <f t="shared" si="43"/>
        <v>156958.09537168659</v>
      </c>
      <c r="H23" s="5">
        <f t="shared" si="2"/>
        <v>155037.2010997989</v>
      </c>
      <c r="I23" s="5">
        <f t="shared" si="44"/>
        <v>152762.35069083548</v>
      </c>
      <c r="J23" s="5">
        <f t="shared" si="3"/>
        <v>187219.69533276046</v>
      </c>
      <c r="K23" s="5">
        <f t="shared" si="45"/>
        <v>174873.12891248197</v>
      </c>
      <c r="L23" s="5">
        <f t="shared" si="4"/>
        <v>183023.95065190934</v>
      </c>
      <c r="M23" s="5">
        <f t="shared" si="46"/>
        <v>170677.38423163089</v>
      </c>
      <c r="N23" s="5">
        <f t="shared" si="5"/>
        <v>178991.99547469273</v>
      </c>
      <c r="O23" s="5">
        <f t="shared" si="47"/>
        <v>175806.00327221327</v>
      </c>
      <c r="P23" s="5">
        <f t="shared" si="6"/>
        <v>185197.15351238527</v>
      </c>
      <c r="Q23" s="5">
        <f t="shared" si="48"/>
        <v>181516.51946593719</v>
      </c>
      <c r="R23" s="5">
        <f t="shared" si="7"/>
        <v>164648.39366573334</v>
      </c>
      <c r="S23" s="5">
        <f t="shared" si="49"/>
        <v>162144.74831772721</v>
      </c>
      <c r="T23" s="5">
        <f t="shared" si="8"/>
        <v>158310.04380616883</v>
      </c>
      <c r="U23" s="5">
        <f t="shared" si="50"/>
        <v>155806.39845816273</v>
      </c>
      <c r="V23" s="5">
        <f t="shared" si="9"/>
        <v>168352.09406156934</v>
      </c>
      <c r="W23" s="5">
        <f t="shared" si="51"/>
        <v>165979.62117077821</v>
      </c>
      <c r="X23" s="5">
        <f t="shared" si="10"/>
        <v>164239.05423196117</v>
      </c>
      <c r="Y23" s="5">
        <f t="shared" si="52"/>
        <v>161866.58134117007</v>
      </c>
      <c r="Z23" s="5">
        <f t="shared" si="11"/>
        <v>173005.38061230868</v>
      </c>
      <c r="AA23" s="5">
        <f t="shared" si="53"/>
        <v>170585.90301368202</v>
      </c>
      <c r="AB23" s="5">
        <f t="shared" si="54"/>
        <v>242344.60604310708</v>
      </c>
      <c r="AC23" s="5">
        <f t="shared" si="55"/>
        <v>397528.99349020375</v>
      </c>
      <c r="AD23" s="11"/>
      <c r="AG23" s="13">
        <v>6554398.4670345057</v>
      </c>
      <c r="AH23" s="25">
        <f t="shared" si="12"/>
        <v>3300722.0836441419</v>
      </c>
      <c r="AI23" s="14">
        <f>SUM(AH$4:AH23)</f>
        <v>168731287.19060475</v>
      </c>
      <c r="AK23" s="13">
        <v>6354078.3591611832</v>
      </c>
      <c r="AL23" s="25">
        <f t="shared" si="13"/>
        <v>3199843.1079179975</v>
      </c>
      <c r="AM23" s="14">
        <f>SUM(AL$4:AL23)</f>
        <v>166413209.01764518</v>
      </c>
      <c r="AO23" s="13">
        <v>6557197.077978353</v>
      </c>
      <c r="AP23" s="25">
        <f t="shared" si="14"/>
        <v>3302131.4329524492</v>
      </c>
      <c r="AQ23" s="14">
        <f>SUM(AP$4:AP23)</f>
        <v>176444697.92699403</v>
      </c>
      <c r="AR23" s="12"/>
      <c r="AS23" s="13">
        <v>6356876.9701050306</v>
      </c>
      <c r="AT23" s="25">
        <f t="shared" si="15"/>
        <v>3201252.4572263048</v>
      </c>
      <c r="AU23" s="14">
        <f>SUM(AT$4:AT23)</f>
        <v>174126619.75403452</v>
      </c>
      <c r="AV23" s="12"/>
      <c r="AW23" s="13">
        <v>5424073.1534310821</v>
      </c>
      <c r="AX23" s="25">
        <f t="shared" si="16"/>
        <v>2731502.8420802662</v>
      </c>
      <c r="AY23" s="14">
        <f>SUM(AX$4:AX23)</f>
        <v>159232945.78064999</v>
      </c>
      <c r="AZ23" s="12"/>
      <c r="BA23" s="13">
        <v>5237451.8959748</v>
      </c>
      <c r="BB23" s="25">
        <f t="shared" si="17"/>
        <v>2637522.4548850874</v>
      </c>
      <c r="BC23" s="14">
        <f>SUM(BB$4:BB23)</f>
        <v>156958095.37168658</v>
      </c>
      <c r="BD23" s="12"/>
      <c r="BE23" s="13">
        <v>5424073.1534310821</v>
      </c>
      <c r="BF23" s="25">
        <f t="shared" si="18"/>
        <v>2731502.8420802662</v>
      </c>
      <c r="BG23" s="14">
        <f>SUM(BF$4:BF23)</f>
        <v>155037201.09979889</v>
      </c>
      <c r="BH23" s="12"/>
      <c r="BI23" s="13">
        <v>5237451.8959748</v>
      </c>
      <c r="BJ23" s="25">
        <f t="shared" si="19"/>
        <v>2637522.4548850874</v>
      </c>
      <c r="BK23" s="14">
        <f>SUM(BJ$4:BJ23)</f>
        <v>152762350.69083548</v>
      </c>
      <c r="BL23" s="12"/>
      <c r="BM23" s="13">
        <v>7518145.5445270697</v>
      </c>
      <c r="BN23" s="25">
        <f t="shared" si="20"/>
        <v>3786054.3803799027</v>
      </c>
      <c r="BO23" s="14">
        <f>SUM(BN$4:BN23)</f>
        <v>187219695.33276045</v>
      </c>
      <c r="BP23" s="12"/>
      <c r="BQ23" s="13">
        <v>6284488.0915227942</v>
      </c>
      <c r="BR23" s="25">
        <f t="shared" si="21"/>
        <v>3164798.2240349059</v>
      </c>
      <c r="BS23" s="14">
        <f>SUM(BR$4:BR23)</f>
        <v>174873128.91248196</v>
      </c>
      <c r="BT23" s="12"/>
      <c r="BU23" s="13">
        <v>7518145.5445270697</v>
      </c>
      <c r="BV23" s="25">
        <f t="shared" si="22"/>
        <v>3786054.3803799027</v>
      </c>
      <c r="BW23" s="14">
        <f>SUM(BV$4:BV23)</f>
        <v>183023950.65190935</v>
      </c>
      <c r="BX23" s="12"/>
      <c r="BY23" s="13">
        <v>6284488.0915227942</v>
      </c>
      <c r="BZ23" s="25">
        <f t="shared" si="23"/>
        <v>3164798.2240349059</v>
      </c>
      <c r="CA23" s="14">
        <f>SUM(BZ$4:BZ23)</f>
        <v>170677384.23163089</v>
      </c>
      <c r="CB23" s="12"/>
      <c r="CC23" s="13">
        <v>5781026.9844782408</v>
      </c>
      <c r="CD23" s="25">
        <f t="shared" si="24"/>
        <v>2911260.8166533024</v>
      </c>
      <c r="CE23" s="14">
        <f>SUM(CD$4:CD23)</f>
        <v>178991995.47469273</v>
      </c>
      <c r="CF23" s="12"/>
      <c r="CG23" s="13">
        <v>5543376.8401722144</v>
      </c>
      <c r="CH23" s="25">
        <f t="shared" si="25"/>
        <v>2791582.8502560258</v>
      </c>
      <c r="CI23" s="14">
        <f>SUM(CH$4:CH23)</f>
        <v>175806003.27221328</v>
      </c>
      <c r="CJ23" s="12"/>
      <c r="CK23" s="13">
        <v>6214146.0898689236</v>
      </c>
      <c r="CL23" s="25">
        <f t="shared" si="26"/>
        <v>3129374.7752723056</v>
      </c>
      <c r="CM23" s="14">
        <f>SUM(CL$4:CL23)</f>
        <v>185197153.51238528</v>
      </c>
      <c r="CN23" s="12"/>
      <c r="CO23" s="13">
        <v>5909164.4750826107</v>
      </c>
      <c r="CP23" s="25">
        <f t="shared" si="27"/>
        <v>2975789.4300886625</v>
      </c>
      <c r="CQ23" s="14">
        <f>SUM(CP$4:CP23)</f>
        <v>181516519.4659372</v>
      </c>
      <c r="CR23" s="12"/>
      <c r="CS23" s="13">
        <v>5739047.8203205345</v>
      </c>
      <c r="CT23" s="25">
        <f t="shared" si="28"/>
        <v>2890120.577028696</v>
      </c>
      <c r="CU23" s="14">
        <f>SUM(CT$4:CT23)</f>
        <v>164648393.66573334</v>
      </c>
      <c r="CV23" s="12"/>
      <c r="CW23" s="13">
        <v>5525162.6904451111</v>
      </c>
      <c r="CX23" s="25">
        <f t="shared" si="29"/>
        <v>2782410.4072711468</v>
      </c>
      <c r="CY23" s="14">
        <f>SUM(CX$4:CX23)</f>
        <v>162144748.31772721</v>
      </c>
      <c r="CZ23" s="12"/>
      <c r="DA23" s="13">
        <v>5739047.8203205345</v>
      </c>
      <c r="DB23" s="25">
        <f t="shared" si="30"/>
        <v>2890120.577028696</v>
      </c>
      <c r="DC23" s="14">
        <f>SUM(DB$4:DB23)</f>
        <v>158310043.80616882</v>
      </c>
      <c r="DD23" s="12"/>
      <c r="DE23" s="13">
        <v>5525162.6904451111</v>
      </c>
      <c r="DF23" s="25">
        <f t="shared" si="31"/>
        <v>2782410.4072711468</v>
      </c>
      <c r="DG23" s="14">
        <f>SUM(DF$4:DF23)</f>
        <v>155806398.45816272</v>
      </c>
      <c r="DH23" s="12"/>
      <c r="DI23" s="13">
        <v>5739047.8203205345</v>
      </c>
      <c r="DJ23" s="25">
        <f t="shared" si="32"/>
        <v>2890120.577028696</v>
      </c>
      <c r="DK23" s="14">
        <f>SUM(DJ$4:DJ23)</f>
        <v>168352094.06156933</v>
      </c>
      <c r="DL23" s="12"/>
      <c r="DM23" s="13">
        <v>5501397.6760145081</v>
      </c>
      <c r="DN23" s="25">
        <f t="shared" si="33"/>
        <v>2770442.6106314189</v>
      </c>
      <c r="DO23" s="14">
        <f>SUM(DN$4:DN23)</f>
        <v>165979621.17077821</v>
      </c>
      <c r="DP23" s="12"/>
      <c r="DQ23" s="13">
        <v>5739047.8203205345</v>
      </c>
      <c r="DR23" s="25">
        <f t="shared" si="34"/>
        <v>2890120.577028696</v>
      </c>
      <c r="DS23" s="14">
        <f>SUM(DR$4:DR23)</f>
        <v>164239054.23196116</v>
      </c>
      <c r="DT23" s="25"/>
      <c r="DU23" s="13">
        <v>5501397.6760145081</v>
      </c>
      <c r="DV23" s="25">
        <f t="shared" si="35"/>
        <v>2770442.6106314189</v>
      </c>
      <c r="DW23" s="14">
        <f>SUM(DV$4:DV23)</f>
        <v>161866581.34117007</v>
      </c>
      <c r="DX23" s="12"/>
      <c r="DY23" s="13">
        <v>5739047.8203205345</v>
      </c>
      <c r="DZ23" s="25">
        <f t="shared" si="36"/>
        <v>2890120.577028696</v>
      </c>
      <c r="EA23" s="14">
        <f>SUM(DZ$4:DZ23)</f>
        <v>173005380.61230868</v>
      </c>
      <c r="EB23" s="12"/>
      <c r="EC23" s="13">
        <v>5501397.6760145081</v>
      </c>
      <c r="ED23" s="25">
        <f t="shared" si="37"/>
        <v>2770442.6106314189</v>
      </c>
      <c r="EE23" s="14">
        <f>SUM(ED$4:ED23)</f>
        <v>170585903.01368201</v>
      </c>
      <c r="EF23" s="12"/>
      <c r="EG23" s="13">
        <v>3920302.3603967992</v>
      </c>
      <c r="EH23" s="25">
        <f t="shared" si="38"/>
        <v>1974220.6154546642</v>
      </c>
      <c r="EI23" s="14">
        <f>SUM(EH$4:EH23)</f>
        <v>242344606.04310709</v>
      </c>
      <c r="EJ23" s="12"/>
      <c r="EK23" s="13">
        <v>1135740.3257825566</v>
      </c>
      <c r="EL23" s="25">
        <f t="shared" si="39"/>
        <v>571946.18140019488</v>
      </c>
      <c r="EM23" s="14">
        <f>SUM(EL$4:EL23)</f>
        <v>397528993.49020374</v>
      </c>
      <c r="EN23" s="12"/>
      <c r="EO23" s="12"/>
      <c r="EP23" s="12"/>
      <c r="EQ23" s="12"/>
    </row>
    <row r="24" spans="1:147" ht="15.75" thickBot="1" x14ac:dyDescent="0.3">
      <c r="A24" s="4">
        <v>2043</v>
      </c>
      <c r="B24" s="5">
        <f t="shared" si="40"/>
        <v>172693.88795496486</v>
      </c>
      <c r="C24" s="5">
        <f t="shared" si="41"/>
        <v>170279.66472616972</v>
      </c>
      <c r="D24" s="5">
        <f t="shared" si="0"/>
        <v>180408.65806373663</v>
      </c>
      <c r="E24" s="5">
        <f t="shared" si="42"/>
        <v>177994.43483494155</v>
      </c>
      <c r="F24" s="5">
        <f t="shared" si="1"/>
        <v>162991.46215134047</v>
      </c>
      <c r="G24" s="5">
        <f t="shared" si="43"/>
        <v>160628.06111497749</v>
      </c>
      <c r="H24" s="5">
        <f t="shared" si="2"/>
        <v>158795.71747048938</v>
      </c>
      <c r="I24" s="5">
        <f t="shared" si="44"/>
        <v>156432.31643412638</v>
      </c>
      <c r="J24" s="5">
        <f t="shared" si="3"/>
        <v>191997.62939923489</v>
      </c>
      <c r="K24" s="5">
        <f t="shared" si="45"/>
        <v>179052.80350366482</v>
      </c>
      <c r="L24" s="5">
        <f t="shared" si="4"/>
        <v>187801.88471838378</v>
      </c>
      <c r="M24" s="5">
        <f t="shared" si="46"/>
        <v>174857.05882281373</v>
      </c>
      <c r="N24" s="5">
        <f t="shared" si="5"/>
        <v>181795.78160133763</v>
      </c>
      <c r="O24" s="5">
        <f t="shared" si="47"/>
        <v>178496.4745773967</v>
      </c>
      <c r="P24" s="5">
        <f t="shared" si="6"/>
        <v>188873.18257644516</v>
      </c>
      <c r="Q24" s="5">
        <f t="shared" si="48"/>
        <v>185046.6566569951</v>
      </c>
      <c r="R24" s="5">
        <f t="shared" si="7"/>
        <v>168829.01300653297</v>
      </c>
      <c r="S24" s="5">
        <f t="shared" si="49"/>
        <v>166223.38431921147</v>
      </c>
      <c r="T24" s="5">
        <f t="shared" si="8"/>
        <v>162049.25021884177</v>
      </c>
      <c r="U24" s="5">
        <f t="shared" si="50"/>
        <v>159443.6215315203</v>
      </c>
      <c r="V24" s="5">
        <f t="shared" si="9"/>
        <v>172312.00693830563</v>
      </c>
      <c r="W24" s="5">
        <f t="shared" si="51"/>
        <v>169826.21922605301</v>
      </c>
      <c r="X24" s="5">
        <f t="shared" si="10"/>
        <v>167929.81288422993</v>
      </c>
      <c r="Y24" s="5">
        <f t="shared" si="52"/>
        <v>165444.02517197735</v>
      </c>
      <c r="Z24" s="5">
        <f t="shared" si="11"/>
        <v>176965.29348904497</v>
      </c>
      <c r="AA24" s="5">
        <f t="shared" si="53"/>
        <v>174432.5010689568</v>
      </c>
      <c r="AB24" s="5">
        <f t="shared" si="54"/>
        <v>245128.98690797278</v>
      </c>
      <c r="AC24" s="5">
        <f t="shared" si="55"/>
        <v>398961.10558103595</v>
      </c>
      <c r="AD24" s="11"/>
      <c r="AG24" s="13">
        <v>8158013.2185693812</v>
      </c>
      <c r="AH24" s="25">
        <f t="shared" si="12"/>
        <v>3962600.7643601028</v>
      </c>
      <c r="AI24" s="14">
        <f>SUM(AH$4:AH24)</f>
        <v>172693887.95496485</v>
      </c>
      <c r="AK24" s="13">
        <v>7960074.369048899</v>
      </c>
      <c r="AL24" s="25">
        <f t="shared" si="13"/>
        <v>3866455.7085245633</v>
      </c>
      <c r="AM24" s="14">
        <f>SUM(AL$4:AL24)</f>
        <v>170279664.72616974</v>
      </c>
      <c r="AO24" s="13">
        <v>8160811.8295132285</v>
      </c>
      <c r="AP24" s="25">
        <f t="shared" si="14"/>
        <v>3963960.1367425835</v>
      </c>
      <c r="AQ24" s="14">
        <f>SUM(AP$4:AP24)</f>
        <v>180408658.06373662</v>
      </c>
      <c r="AR24" s="12"/>
      <c r="AS24" s="13">
        <v>7962872.9799927464</v>
      </c>
      <c r="AT24" s="25">
        <f t="shared" si="15"/>
        <v>3867815.0809070445</v>
      </c>
      <c r="AU24" s="14">
        <f>SUM(AT$4:AT24)</f>
        <v>177994434.83494157</v>
      </c>
      <c r="AV24" s="12"/>
      <c r="AW24" s="13">
        <v>7737854.0149890129</v>
      </c>
      <c r="AX24" s="25">
        <f t="shared" si="16"/>
        <v>3758516.3706904803</v>
      </c>
      <c r="AY24" s="14">
        <f>SUM(AX$4:AX24)</f>
        <v>162991462.15134048</v>
      </c>
      <c r="AZ24" s="12"/>
      <c r="BA24" s="13">
        <v>7555550.2120584249</v>
      </c>
      <c r="BB24" s="25">
        <f t="shared" si="17"/>
        <v>3669965.7432908863</v>
      </c>
      <c r="BC24" s="14">
        <f>SUM(BB$4:BB24)</f>
        <v>160628061.11497748</v>
      </c>
      <c r="BD24" s="12"/>
      <c r="BE24" s="13">
        <v>7737854.0149890129</v>
      </c>
      <c r="BF24" s="25">
        <f t="shared" si="18"/>
        <v>3758516.3706904803</v>
      </c>
      <c r="BG24" s="14">
        <f>SUM(BF$4:BF24)</f>
        <v>158795717.47048938</v>
      </c>
      <c r="BH24" s="12"/>
      <c r="BI24" s="13">
        <v>7555550.2120584249</v>
      </c>
      <c r="BJ24" s="25">
        <f t="shared" si="19"/>
        <v>3669965.7432908863</v>
      </c>
      <c r="BK24" s="14">
        <f>SUM(BJ$4:BJ24)</f>
        <v>156432316.43412638</v>
      </c>
      <c r="BL24" s="12"/>
      <c r="BM24" s="13">
        <v>9836582.4844950624</v>
      </c>
      <c r="BN24" s="25">
        <f t="shared" si="20"/>
        <v>4777934.0664744275</v>
      </c>
      <c r="BO24" s="14">
        <f>SUM(BN$4:BN24)</f>
        <v>191997629.39923489</v>
      </c>
      <c r="BP24" s="12"/>
      <c r="BQ24" s="13">
        <v>8604914.4468114506</v>
      </c>
      <c r="BR24" s="25">
        <f t="shared" si="21"/>
        <v>4179674.5911828601</v>
      </c>
      <c r="BS24" s="14">
        <f>SUM(BR$4:BR24)</f>
        <v>179052803.50366482</v>
      </c>
      <c r="BT24" s="12"/>
      <c r="BU24" s="13">
        <v>9836582.4844950624</v>
      </c>
      <c r="BV24" s="25">
        <f t="shared" si="22"/>
        <v>4777934.0664744275</v>
      </c>
      <c r="BW24" s="14">
        <f>SUM(BV$4:BV24)</f>
        <v>187801884.71838379</v>
      </c>
      <c r="BX24" s="12"/>
      <c r="BY24" s="13">
        <v>8604914.4468114506</v>
      </c>
      <c r="BZ24" s="25">
        <f t="shared" si="23"/>
        <v>4179674.5911828601</v>
      </c>
      <c r="CA24" s="14">
        <f>SUM(BZ$4:BZ24)</f>
        <v>174857058.82281375</v>
      </c>
      <c r="CB24" s="12"/>
      <c r="CC24" s="13">
        <v>5772300.9819547888</v>
      </c>
      <c r="CD24" s="25">
        <f t="shared" si="24"/>
        <v>2803786.1266449098</v>
      </c>
      <c r="CE24" s="14">
        <f>SUM(CD$4:CD24)</f>
        <v>181795781.60133764</v>
      </c>
      <c r="CF24" s="12"/>
      <c r="CG24" s="13">
        <v>5539013.8389104893</v>
      </c>
      <c r="CH24" s="25">
        <f t="shared" si="25"/>
        <v>2690471.3051834125</v>
      </c>
      <c r="CI24" s="14">
        <f>SUM(CH$4:CH24)</f>
        <v>178496474.57739669</v>
      </c>
      <c r="CJ24" s="12"/>
      <c r="CK24" s="13">
        <v>7568033.0873020869</v>
      </c>
      <c r="CL24" s="25">
        <f t="shared" si="26"/>
        <v>3676029.0640598885</v>
      </c>
      <c r="CM24" s="14">
        <f>SUM(CL$4:CL24)</f>
        <v>188873182.57644516</v>
      </c>
      <c r="CN24" s="12"/>
      <c r="CO24" s="13">
        <v>7267677.8662723107</v>
      </c>
      <c r="CP24" s="25">
        <f t="shared" si="27"/>
        <v>3530137.1910578911</v>
      </c>
      <c r="CQ24" s="14">
        <f>SUM(CP$4:CP24)</f>
        <v>185046656.65699509</v>
      </c>
      <c r="CR24" s="12"/>
      <c r="CS24" s="13">
        <v>8606859.452205684</v>
      </c>
      <c r="CT24" s="25">
        <f t="shared" si="28"/>
        <v>4180619.3407996334</v>
      </c>
      <c r="CU24" s="14">
        <f>SUM(CT$4:CT24)</f>
        <v>168829013.00653297</v>
      </c>
      <c r="CV24" s="12"/>
      <c r="CW24" s="13">
        <v>8396901.0234658159</v>
      </c>
      <c r="CX24" s="25">
        <f t="shared" si="29"/>
        <v>4078636.001484286</v>
      </c>
      <c r="CY24" s="14">
        <f>SUM(CX$4:CX24)</f>
        <v>166223384.31921148</v>
      </c>
      <c r="CZ24" s="12"/>
      <c r="DA24" s="13">
        <v>7698099.5955748605</v>
      </c>
      <c r="DB24" s="25">
        <f t="shared" si="30"/>
        <v>3739206.4126729276</v>
      </c>
      <c r="DC24" s="14">
        <f>SUM(DB$4:DB24)</f>
        <v>162049250.21884176</v>
      </c>
      <c r="DD24" s="12"/>
      <c r="DE24" s="13">
        <v>7488141.1668349905</v>
      </c>
      <c r="DF24" s="25">
        <f t="shared" si="31"/>
        <v>3637223.0733575798</v>
      </c>
      <c r="DG24" s="14">
        <f>SUM(DF$4:DF24)</f>
        <v>159443621.53152031</v>
      </c>
      <c r="DH24" s="12"/>
      <c r="DI24" s="13">
        <v>8152479.5238902727</v>
      </c>
      <c r="DJ24" s="25">
        <f t="shared" si="32"/>
        <v>3959912.8767362805</v>
      </c>
      <c r="DK24" s="14">
        <f>SUM(DJ$4:DJ24)</f>
        <v>172312006.93830562</v>
      </c>
      <c r="DL24" s="12"/>
      <c r="DM24" s="13">
        <v>7919192.3808459733</v>
      </c>
      <c r="DN24" s="25">
        <f t="shared" si="33"/>
        <v>3846598.0552747832</v>
      </c>
      <c r="DO24" s="14">
        <f>SUM(DN$4:DN24)</f>
        <v>169826219.226053</v>
      </c>
      <c r="DP24" s="12"/>
      <c r="DQ24" s="13">
        <v>7598357.6600909894</v>
      </c>
      <c r="DR24" s="25">
        <f t="shared" si="34"/>
        <v>3690758.6522687771</v>
      </c>
      <c r="DS24" s="14">
        <f>SUM(DR$4:DR24)</f>
        <v>167929812.88422993</v>
      </c>
      <c r="DT24" s="25"/>
      <c r="DU24" s="13">
        <v>7365070.51704669</v>
      </c>
      <c r="DV24" s="25">
        <f t="shared" si="35"/>
        <v>3577443.8308072798</v>
      </c>
      <c r="DW24" s="14">
        <f>SUM(DV$4:DV24)</f>
        <v>165444025.17197734</v>
      </c>
      <c r="DX24" s="12"/>
      <c r="DY24" s="13">
        <v>8152479.5238902727</v>
      </c>
      <c r="DZ24" s="25">
        <f t="shared" si="36"/>
        <v>3959912.8767362805</v>
      </c>
      <c r="EA24" s="14">
        <f>SUM(DZ$4:DZ24)</f>
        <v>176965293.48904496</v>
      </c>
      <c r="EB24" s="12"/>
      <c r="EC24" s="13">
        <v>7919192.3808459733</v>
      </c>
      <c r="ED24" s="25">
        <f t="shared" si="37"/>
        <v>3846598.0552747832</v>
      </c>
      <c r="EE24" s="14">
        <f>SUM(ED$4:ED24)</f>
        <v>174432501.06895679</v>
      </c>
      <c r="EF24" s="12"/>
      <c r="EG24" s="13">
        <v>5732350.355707352</v>
      </c>
      <c r="EH24" s="25">
        <f t="shared" si="38"/>
        <v>2784380.8648656798</v>
      </c>
      <c r="EI24" s="14">
        <f>SUM(EH$4:EH24)</f>
        <v>245128986.90797278</v>
      </c>
      <c r="EJ24" s="12"/>
      <c r="EK24" s="13">
        <v>2948363.9816965349</v>
      </c>
      <c r="EL24" s="25">
        <f t="shared" si="39"/>
        <v>1432112.0908322446</v>
      </c>
      <c r="EM24" s="14">
        <f>SUM(EL$4:EL24)</f>
        <v>398961105.58103597</v>
      </c>
      <c r="EN24" s="12"/>
      <c r="EO24" s="12"/>
      <c r="EP24" s="12"/>
      <c r="EQ24" s="12"/>
    </row>
    <row r="25" spans="1:147" ht="15.75" thickBot="1" x14ac:dyDescent="0.3">
      <c r="A25" s="4">
        <v>2044</v>
      </c>
      <c r="B25" s="5">
        <f t="shared" si="40"/>
        <v>177338.51904717126</v>
      </c>
      <c r="C25" s="5">
        <f t="shared" si="41"/>
        <v>174831.31710389591</v>
      </c>
      <c r="D25" s="5">
        <f t="shared" si="0"/>
        <v>185054.60032363111</v>
      </c>
      <c r="E25" s="5">
        <f t="shared" si="42"/>
        <v>182547.39838035576</v>
      </c>
      <c r="F25" s="5">
        <f t="shared" si="1"/>
        <v>165529.51206658603</v>
      </c>
      <c r="G25" s="5">
        <f t="shared" si="43"/>
        <v>163080.25980842824</v>
      </c>
      <c r="H25" s="5">
        <f t="shared" si="2"/>
        <v>161333.76738573491</v>
      </c>
      <c r="I25" s="5">
        <f t="shared" si="44"/>
        <v>158884.51512757712</v>
      </c>
      <c r="J25" s="5">
        <f t="shared" si="3"/>
        <v>195518.47219528808</v>
      </c>
      <c r="K25" s="5">
        <f t="shared" si="45"/>
        <v>181996.39863751942</v>
      </c>
      <c r="L25" s="5">
        <f t="shared" si="4"/>
        <v>191322.72751443699</v>
      </c>
      <c r="M25" s="5">
        <f t="shared" si="46"/>
        <v>177800.65395666834</v>
      </c>
      <c r="N25" s="5">
        <f t="shared" si="5"/>
        <v>185961.2491965931</v>
      </c>
      <c r="O25" s="5">
        <f t="shared" si="47"/>
        <v>182552.20027069753</v>
      </c>
      <c r="P25" s="5">
        <f t="shared" si="6"/>
        <v>193358.50294604074</v>
      </c>
      <c r="Q25" s="5">
        <f t="shared" si="48"/>
        <v>189390.78640291333</v>
      </c>
      <c r="R25" s="5">
        <f t="shared" si="7"/>
        <v>171514.59725105151</v>
      </c>
      <c r="S25" s="5">
        <f t="shared" si="49"/>
        <v>168810.20085197088</v>
      </c>
      <c r="T25" s="5">
        <f t="shared" si="8"/>
        <v>164734.83446336031</v>
      </c>
      <c r="U25" s="5">
        <f t="shared" si="50"/>
        <v>162030.4380642797</v>
      </c>
      <c r="V25" s="5">
        <f t="shared" si="9"/>
        <v>175210.47117653067</v>
      </c>
      <c r="W25" s="5">
        <f t="shared" si="51"/>
        <v>172614.94156232345</v>
      </c>
      <c r="X25" s="5">
        <f t="shared" si="10"/>
        <v>170828.27712245498</v>
      </c>
      <c r="Y25" s="5">
        <f t="shared" si="52"/>
        <v>168232.74750824779</v>
      </c>
      <c r="Z25" s="5">
        <f t="shared" si="11"/>
        <v>179863.75772727001</v>
      </c>
      <c r="AA25" s="5">
        <f t="shared" si="53"/>
        <v>177221.22340522724</v>
      </c>
      <c r="AB25" s="5">
        <f t="shared" si="54"/>
        <v>246965.46348141684</v>
      </c>
      <c r="AC25" s="5">
        <f t="shared" si="55"/>
        <v>399493.20741551003</v>
      </c>
      <c r="AD25" s="11"/>
      <c r="AG25" s="13">
        <v>9913694.1240142621</v>
      </c>
      <c r="AH25" s="25">
        <f t="shared" si="12"/>
        <v>4644631.0922064167</v>
      </c>
      <c r="AI25" s="14">
        <f>SUM(AH$4:AH25)</f>
        <v>177338519.04717126</v>
      </c>
      <c r="AK25" s="13">
        <v>9715236.4818243161</v>
      </c>
      <c r="AL25" s="25">
        <f t="shared" si="13"/>
        <v>4551652.3777261525</v>
      </c>
      <c r="AM25" s="14">
        <f>SUM(AL$4:AL25)</f>
        <v>174831317.1038959</v>
      </c>
      <c r="AO25" s="13">
        <v>9916492.7349581085</v>
      </c>
      <c r="AP25" s="25">
        <f t="shared" si="14"/>
        <v>4645942.2598944828</v>
      </c>
      <c r="AQ25" s="14">
        <f>SUM(AP$4:AP25)</f>
        <v>185054600.32363111</v>
      </c>
      <c r="AR25" s="12"/>
      <c r="AS25" s="13">
        <v>9718035.0927681644</v>
      </c>
      <c r="AT25" s="25">
        <f t="shared" si="15"/>
        <v>4552963.5454142187</v>
      </c>
      <c r="AU25" s="14">
        <f>SUM(AT$4:AT25)</f>
        <v>182547398.38035578</v>
      </c>
      <c r="AV25" s="12"/>
      <c r="AW25" s="13">
        <v>5417319.4881817382</v>
      </c>
      <c r="AX25" s="25">
        <f t="shared" si="16"/>
        <v>2538049.9152455446</v>
      </c>
      <c r="AY25" s="14">
        <f>SUM(AX$4:AX25)</f>
        <v>165529512.06658602</v>
      </c>
      <c r="AZ25" s="12"/>
      <c r="BA25" s="13">
        <v>5234075.063350128</v>
      </c>
      <c r="BB25" s="25">
        <f t="shared" si="17"/>
        <v>2452198.6934507624</v>
      </c>
      <c r="BC25" s="14">
        <f>SUM(BB$4:BB25)</f>
        <v>163080259.80842823</v>
      </c>
      <c r="BD25" s="12"/>
      <c r="BE25" s="13">
        <v>5417319.4881817382</v>
      </c>
      <c r="BF25" s="25">
        <f t="shared" si="18"/>
        <v>2538049.9152455446</v>
      </c>
      <c r="BG25" s="14">
        <f>SUM(BF$4:BF25)</f>
        <v>161333767.38573492</v>
      </c>
      <c r="BH25" s="12"/>
      <c r="BI25" s="13">
        <v>5234075.063350128</v>
      </c>
      <c r="BJ25" s="25">
        <f t="shared" si="19"/>
        <v>2452198.6934507624</v>
      </c>
      <c r="BK25" s="14">
        <f>SUM(BJ$4:BJ25)</f>
        <v>158884515.12757713</v>
      </c>
      <c r="BL25" s="12"/>
      <c r="BM25" s="13">
        <v>7515033.5615200186</v>
      </c>
      <c r="BN25" s="25">
        <f t="shared" si="20"/>
        <v>3520842.7960532047</v>
      </c>
      <c r="BO25" s="14">
        <f>SUM(BN$4:BN25)</f>
        <v>195518472.19528809</v>
      </c>
      <c r="BP25" s="12"/>
      <c r="BQ25" s="13">
        <v>6282932.1000192687</v>
      </c>
      <c r="BR25" s="25">
        <f t="shared" si="21"/>
        <v>2943595.1338545927</v>
      </c>
      <c r="BS25" s="14">
        <f>SUM(BR$4:BR25)</f>
        <v>181996398.63751942</v>
      </c>
      <c r="BT25" s="12"/>
      <c r="BU25" s="13">
        <v>7515033.5615200186</v>
      </c>
      <c r="BV25" s="25">
        <f t="shared" si="22"/>
        <v>3520842.7960532047</v>
      </c>
      <c r="BW25" s="14">
        <f>SUM(BV$4:BV25)</f>
        <v>191322727.51443699</v>
      </c>
      <c r="BX25" s="12"/>
      <c r="BY25" s="13">
        <v>6282932.1000192687</v>
      </c>
      <c r="BZ25" s="25">
        <f t="shared" si="23"/>
        <v>2943595.1338545927</v>
      </c>
      <c r="CA25" s="14">
        <f>SUM(BZ$4:BZ25)</f>
        <v>177800653.95666835</v>
      </c>
      <c r="CB25" s="12"/>
      <c r="CC25" s="13">
        <v>8890947.5915424414</v>
      </c>
      <c r="CD25" s="25">
        <f t="shared" si="24"/>
        <v>4165467.5952554508</v>
      </c>
      <c r="CE25" s="14">
        <f>SUM(CD$4:CD25)</f>
        <v>185961249.19659311</v>
      </c>
      <c r="CF25" s="12"/>
      <c r="CG25" s="13">
        <v>8656709.9035609458</v>
      </c>
      <c r="CH25" s="25">
        <f t="shared" si="25"/>
        <v>4055725.6933008577</v>
      </c>
      <c r="CI25" s="14">
        <f>SUM(CH$4:CH25)</f>
        <v>182552200.27069753</v>
      </c>
      <c r="CJ25" s="12"/>
      <c r="CK25" s="13">
        <v>9573654.6799150985</v>
      </c>
      <c r="CL25" s="25">
        <f t="shared" si="26"/>
        <v>4485320.3695955761</v>
      </c>
      <c r="CM25" s="14">
        <f>SUM(CL$4:CL25)</f>
        <v>193358502.94604075</v>
      </c>
      <c r="CN25" s="12"/>
      <c r="CO25" s="13">
        <v>9272291.5299623273</v>
      </c>
      <c r="CP25" s="25">
        <f t="shared" si="27"/>
        <v>4344129.7459182404</v>
      </c>
      <c r="CQ25" s="14">
        <f>SUM(CP$4:CP25)</f>
        <v>189390786.40291333</v>
      </c>
      <c r="CR25" s="12"/>
      <c r="CS25" s="13">
        <v>5732222.907671473</v>
      </c>
      <c r="CT25" s="25">
        <f t="shared" si="28"/>
        <v>2685584.2445185464</v>
      </c>
      <c r="CU25" s="14">
        <f>SUM(CT$4:CT25)</f>
        <v>171514597.25105152</v>
      </c>
      <c r="CV25" s="12"/>
      <c r="CW25" s="13">
        <v>5521408.9884881275</v>
      </c>
      <c r="CX25" s="25">
        <f t="shared" si="29"/>
        <v>2586816.5327594127</v>
      </c>
      <c r="CY25" s="14">
        <f>SUM(CX$4:CX25)</f>
        <v>168810200.85197088</v>
      </c>
      <c r="CZ25" s="12"/>
      <c r="DA25" s="13">
        <v>5732222.907671473</v>
      </c>
      <c r="DB25" s="25">
        <f t="shared" si="30"/>
        <v>2685584.2445185464</v>
      </c>
      <c r="DC25" s="14">
        <f>SUM(DB$4:DB25)</f>
        <v>164734834.46336031</v>
      </c>
      <c r="DD25" s="12"/>
      <c r="DE25" s="13">
        <v>5521408.9884881275</v>
      </c>
      <c r="DF25" s="25">
        <f t="shared" si="31"/>
        <v>2586816.5327594127</v>
      </c>
      <c r="DG25" s="14">
        <f>SUM(DF$4:DF25)</f>
        <v>162030438.06427971</v>
      </c>
      <c r="DH25" s="12"/>
      <c r="DI25" s="13">
        <v>6186602.8359868852</v>
      </c>
      <c r="DJ25" s="25">
        <f t="shared" si="32"/>
        <v>2898464.2382250428</v>
      </c>
      <c r="DK25" s="14">
        <f>SUM(DJ$4:DJ25)</f>
        <v>175210471.17653066</v>
      </c>
      <c r="DL25" s="12"/>
      <c r="DM25" s="13">
        <v>5952365.1480053896</v>
      </c>
      <c r="DN25" s="25">
        <f t="shared" si="33"/>
        <v>2788722.3362704497</v>
      </c>
      <c r="DO25" s="14">
        <f>SUM(DN$4:DN25)</f>
        <v>172614941.56232345</v>
      </c>
      <c r="DP25" s="12"/>
      <c r="DQ25" s="13">
        <v>6186602.8359868852</v>
      </c>
      <c r="DR25" s="25">
        <f t="shared" si="34"/>
        <v>2898464.2382250428</v>
      </c>
      <c r="DS25" s="14">
        <f>SUM(DR$4:DR25)</f>
        <v>170828277.12245497</v>
      </c>
      <c r="DT25" s="25"/>
      <c r="DU25" s="13">
        <v>5952365.1480053896</v>
      </c>
      <c r="DV25" s="25">
        <f t="shared" si="35"/>
        <v>2788722.3362704497</v>
      </c>
      <c r="DW25" s="14">
        <f>SUM(DV$4:DV25)</f>
        <v>168232747.50824779</v>
      </c>
      <c r="DX25" s="12"/>
      <c r="DY25" s="13">
        <v>6186602.8359868852</v>
      </c>
      <c r="DZ25" s="25">
        <f t="shared" si="36"/>
        <v>2898464.2382250428</v>
      </c>
      <c r="EA25" s="14">
        <f>SUM(DZ$4:DZ25)</f>
        <v>179863757.72727001</v>
      </c>
      <c r="EB25" s="12"/>
      <c r="EC25" s="13">
        <v>5952365.1480053896</v>
      </c>
      <c r="ED25" s="25">
        <f t="shared" si="37"/>
        <v>2788722.3362704497</v>
      </c>
      <c r="EE25" s="14">
        <f>SUM(ED$4:ED25)</f>
        <v>177221223.40522724</v>
      </c>
      <c r="EF25" s="12"/>
      <c r="EG25" s="13">
        <v>3919852.1160468431</v>
      </c>
      <c r="EH25" s="25">
        <f t="shared" si="38"/>
        <v>1836476.5734440659</v>
      </c>
      <c r="EI25" s="14">
        <f>SUM(EH$4:EH25)</f>
        <v>246965463.48141685</v>
      </c>
      <c r="EJ25" s="12"/>
      <c r="EK25" s="13">
        <v>1135740.3257825566</v>
      </c>
      <c r="EL25" s="25">
        <f t="shared" si="39"/>
        <v>532101.83447402052</v>
      </c>
      <c r="EM25" s="14">
        <f>SUM(EL$4:EL25)</f>
        <v>399493207.41551</v>
      </c>
      <c r="EN25" s="12"/>
      <c r="EO25" s="12"/>
      <c r="EP25" s="12"/>
      <c r="EQ25" s="12"/>
    </row>
    <row r="26" spans="1:147" ht="15.75" thickBot="1" x14ac:dyDescent="0.3">
      <c r="A26" s="4">
        <v>2045</v>
      </c>
      <c r="B26" s="5">
        <f t="shared" si="40"/>
        <v>187062.76078244025</v>
      </c>
      <c r="C26" s="5">
        <f t="shared" si="41"/>
        <v>184468.24071917721</v>
      </c>
      <c r="D26" s="5">
        <f t="shared" si="0"/>
        <v>194780.10673128004</v>
      </c>
      <c r="E26" s="5">
        <f t="shared" si="42"/>
        <v>192185.58666801706</v>
      </c>
      <c r="F26" s="5">
        <f t="shared" si="1"/>
        <v>167977.66439324492</v>
      </c>
      <c r="G26" s="5">
        <f t="shared" si="43"/>
        <v>165445.55319213078</v>
      </c>
      <c r="H26" s="5">
        <f t="shared" si="2"/>
        <v>163781.91971239381</v>
      </c>
      <c r="I26" s="5">
        <f t="shared" si="44"/>
        <v>161249.80851127967</v>
      </c>
      <c r="J26" s="5">
        <f t="shared" si="3"/>
        <v>198914.51041510238</v>
      </c>
      <c r="K26" s="5">
        <f t="shared" si="45"/>
        <v>184835.63496779968</v>
      </c>
      <c r="L26" s="5">
        <f t="shared" si="4"/>
        <v>194718.7657342513</v>
      </c>
      <c r="M26" s="5">
        <f t="shared" si="46"/>
        <v>180639.89028694859</v>
      </c>
      <c r="N26" s="5">
        <f t="shared" si="5"/>
        <v>189493.94445288737</v>
      </c>
      <c r="O26" s="5">
        <f t="shared" si="47"/>
        <v>186002.03658403544</v>
      </c>
      <c r="P26" s="5">
        <f t="shared" si="6"/>
        <v>200525.0098297247</v>
      </c>
      <c r="Q26" s="5">
        <f t="shared" si="48"/>
        <v>196425.83801888407</v>
      </c>
      <c r="R26" s="5">
        <f t="shared" si="7"/>
        <v>177415.21123704963</v>
      </c>
      <c r="S26" s="5">
        <f t="shared" si="49"/>
        <v>174627.95589501265</v>
      </c>
      <c r="T26" s="5">
        <f t="shared" si="8"/>
        <v>171670.28316138548</v>
      </c>
      <c r="U26" s="5">
        <f t="shared" si="50"/>
        <v>168883.02781934853</v>
      </c>
      <c r="V26" s="5">
        <f t="shared" si="9"/>
        <v>181111.08516252879</v>
      </c>
      <c r="W26" s="5">
        <f t="shared" si="51"/>
        <v>178432.69660536523</v>
      </c>
      <c r="X26" s="5">
        <f t="shared" si="10"/>
        <v>176728.8911084531</v>
      </c>
      <c r="Y26" s="5">
        <f t="shared" si="52"/>
        <v>174050.50255128957</v>
      </c>
      <c r="Z26" s="5">
        <f t="shared" si="11"/>
        <v>185764.37171326813</v>
      </c>
      <c r="AA26" s="5">
        <f t="shared" si="53"/>
        <v>183038.97844826902</v>
      </c>
      <c r="AB26" s="5">
        <f t="shared" si="54"/>
        <v>248736.82371754519</v>
      </c>
      <c r="AC26" s="5">
        <f t="shared" si="55"/>
        <v>400006.44039060554</v>
      </c>
      <c r="AD26" s="11"/>
      <c r="AG26" s="13">
        <v>21518908.58990005</v>
      </c>
      <c r="AH26" s="25">
        <f t="shared" si="12"/>
        <v>9724241.7352689672</v>
      </c>
      <c r="AI26" s="14">
        <f>SUM(AH$4:AH26)</f>
        <v>187062760.78244025</v>
      </c>
      <c r="AK26" s="13">
        <v>21325681.118451919</v>
      </c>
      <c r="AL26" s="25">
        <f t="shared" si="13"/>
        <v>9636923.6152813062</v>
      </c>
      <c r="AM26" s="14">
        <f>SUM(AL$4:AL26)</f>
        <v>184468240.71917722</v>
      </c>
      <c r="AO26" s="13">
        <v>21521707.2008439</v>
      </c>
      <c r="AP26" s="25">
        <f t="shared" si="14"/>
        <v>9725506.407648949</v>
      </c>
      <c r="AQ26" s="14">
        <f>SUM(AP$4:AP26)</f>
        <v>194780106.73128006</v>
      </c>
      <c r="AR26" s="12"/>
      <c r="AS26" s="13">
        <v>21328479.72939577</v>
      </c>
      <c r="AT26" s="25">
        <f t="shared" si="15"/>
        <v>9638188.2876612861</v>
      </c>
      <c r="AU26" s="14">
        <f>SUM(AT$4:AT26)</f>
        <v>192185586.66801706</v>
      </c>
      <c r="AV26" s="12"/>
      <c r="AW26" s="13">
        <v>5417550.0327653224</v>
      </c>
      <c r="AX26" s="25">
        <f t="shared" si="16"/>
        <v>2448152.3266589148</v>
      </c>
      <c r="AY26" s="14">
        <f>SUM(AX$4:AX26)</f>
        <v>167977664.39324492</v>
      </c>
      <c r="AZ26" s="12"/>
      <c r="BA26" s="13">
        <v>5234190.3356419206</v>
      </c>
      <c r="BB26" s="25">
        <f t="shared" si="17"/>
        <v>2365293.3837025543</v>
      </c>
      <c r="BC26" s="14">
        <f>SUM(BB$4:BB26)</f>
        <v>165445553.19213077</v>
      </c>
      <c r="BD26" s="12"/>
      <c r="BE26" s="13">
        <v>5417550.0327653224</v>
      </c>
      <c r="BF26" s="25">
        <f t="shared" si="18"/>
        <v>2448152.3266589148</v>
      </c>
      <c r="BG26" s="14">
        <f>SUM(BF$4:BF26)</f>
        <v>163781919.71239382</v>
      </c>
      <c r="BH26" s="12"/>
      <c r="BI26" s="13">
        <v>5234190.3356419206</v>
      </c>
      <c r="BJ26" s="25">
        <f t="shared" si="19"/>
        <v>2365293.3837025543</v>
      </c>
      <c r="BK26" s="14">
        <f>SUM(BJ$4:BJ26)</f>
        <v>161249808.51127967</v>
      </c>
      <c r="BL26" s="12"/>
      <c r="BM26" s="13">
        <v>7515139.7928477488</v>
      </c>
      <c r="BN26" s="25">
        <f t="shared" si="20"/>
        <v>3396038.2198142931</v>
      </c>
      <c r="BO26" s="14">
        <f>SUM(BN$4:BN26)</f>
        <v>198914510.41510239</v>
      </c>
      <c r="BP26" s="12"/>
      <c r="BQ26" s="13">
        <v>6282985.2156831343</v>
      </c>
      <c r="BR26" s="25">
        <f t="shared" si="21"/>
        <v>2839236.3302802439</v>
      </c>
      <c r="BS26" s="14">
        <f>SUM(BR$4:BR26)</f>
        <v>184835634.96779966</v>
      </c>
      <c r="BT26" s="12"/>
      <c r="BU26" s="13">
        <v>7515139.7928477488</v>
      </c>
      <c r="BV26" s="25">
        <f t="shared" si="22"/>
        <v>3396038.2198142931</v>
      </c>
      <c r="BW26" s="14">
        <f>SUM(BV$4:BV26)</f>
        <v>194718765.73425129</v>
      </c>
      <c r="BX26" s="12"/>
      <c r="BY26" s="13">
        <v>6282985.2156831343</v>
      </c>
      <c r="BZ26" s="25">
        <f t="shared" si="23"/>
        <v>2839236.3302802439</v>
      </c>
      <c r="CA26" s="14">
        <f>SUM(BZ$4:BZ26)</f>
        <v>180639890.28694859</v>
      </c>
      <c r="CB26" s="12"/>
      <c r="CC26" s="13">
        <v>7817550.0327653224</v>
      </c>
      <c r="CD26" s="25">
        <f t="shared" si="24"/>
        <v>3532695.2562942659</v>
      </c>
      <c r="CE26" s="14">
        <f>SUM(CD$4:CD26)</f>
        <v>189493944.45288739</v>
      </c>
      <c r="CF26" s="12"/>
      <c r="CG26" s="13">
        <v>7634190.3356419206</v>
      </c>
      <c r="CH26" s="25">
        <f t="shared" si="25"/>
        <v>3449836.3133379053</v>
      </c>
      <c r="CI26" s="14">
        <f>SUM(CH$4:CH26)</f>
        <v>186002036.58403543</v>
      </c>
      <c r="CJ26" s="12"/>
      <c r="CK26" s="13">
        <v>15858861.877071492</v>
      </c>
      <c r="CL26" s="25">
        <f t="shared" si="26"/>
        <v>7166506.8836839581</v>
      </c>
      <c r="CM26" s="14">
        <f>SUM(CL$4:CL26)</f>
        <v>200525009.8297247</v>
      </c>
      <c r="CN26" s="12"/>
      <c r="CO26" s="13">
        <v>15567962.702967048</v>
      </c>
      <c r="CP26" s="25">
        <f t="shared" si="27"/>
        <v>7035051.6159707336</v>
      </c>
      <c r="CQ26" s="14">
        <f>SUM(CP$4:CP26)</f>
        <v>196425838.01888406</v>
      </c>
      <c r="CR26" s="12"/>
      <c r="CS26" s="13">
        <v>13057550.032765321</v>
      </c>
      <c r="CT26" s="25">
        <f t="shared" si="28"/>
        <v>5900613.9859981155</v>
      </c>
      <c r="CU26" s="14">
        <f>SUM(CT$4:CT26)</f>
        <v>177415211.23704964</v>
      </c>
      <c r="CV26" s="12"/>
      <c r="CW26" s="13">
        <v>12874190.335641921</v>
      </c>
      <c r="CX26" s="25">
        <f t="shared" si="29"/>
        <v>5817755.0430417554</v>
      </c>
      <c r="CY26" s="14">
        <f>SUM(CX$4:CX26)</f>
        <v>174627955.89501265</v>
      </c>
      <c r="CZ26" s="12"/>
      <c r="DA26" s="13">
        <v>15347550.032765321</v>
      </c>
      <c r="DB26" s="25">
        <f t="shared" si="30"/>
        <v>6935448.6980251791</v>
      </c>
      <c r="DC26" s="14">
        <f>SUM(DB$4:DB26)</f>
        <v>171670283.16138548</v>
      </c>
      <c r="DD26" s="12"/>
      <c r="DE26" s="13">
        <v>15164190.335641921</v>
      </c>
      <c r="DF26" s="25">
        <f t="shared" si="31"/>
        <v>6852589.755068819</v>
      </c>
      <c r="DG26" s="14">
        <f>SUM(DF$4:DF26)</f>
        <v>168883027.81934851</v>
      </c>
      <c r="DH26" s="12"/>
      <c r="DI26" s="13">
        <v>13057550.032765321</v>
      </c>
      <c r="DJ26" s="25">
        <f t="shared" si="32"/>
        <v>5900613.9859981155</v>
      </c>
      <c r="DK26" s="14">
        <f>SUM(DJ$4:DJ26)</f>
        <v>181111085.16252878</v>
      </c>
      <c r="DL26" s="12"/>
      <c r="DM26" s="13">
        <v>12874190.335641921</v>
      </c>
      <c r="DN26" s="25">
        <f t="shared" si="33"/>
        <v>5817755.0430417554</v>
      </c>
      <c r="DO26" s="14">
        <f>SUM(DN$4:DN26)</f>
        <v>178432696.60536522</v>
      </c>
      <c r="DP26" s="12"/>
      <c r="DQ26" s="13">
        <v>13057550.032765321</v>
      </c>
      <c r="DR26" s="25">
        <f t="shared" si="34"/>
        <v>5900613.9859981155</v>
      </c>
      <c r="DS26" s="14">
        <f>SUM(DR$4:DR26)</f>
        <v>176728891.10845309</v>
      </c>
      <c r="DT26" s="25"/>
      <c r="DU26" s="13">
        <v>12874190.335641921</v>
      </c>
      <c r="DV26" s="25">
        <f t="shared" si="35"/>
        <v>5817755.0430417554</v>
      </c>
      <c r="DW26" s="14">
        <f>SUM(DV$4:DV26)</f>
        <v>174050502.55128956</v>
      </c>
      <c r="DX26" s="12"/>
      <c r="DY26" s="13">
        <v>13057550.032765321</v>
      </c>
      <c r="DZ26" s="25">
        <f t="shared" si="36"/>
        <v>5900613.9859981155</v>
      </c>
      <c r="EA26" s="14">
        <f>SUM(DZ$4:DZ26)</f>
        <v>185764371.71326813</v>
      </c>
      <c r="EB26" s="12"/>
      <c r="EC26" s="13">
        <v>12874190.335641921</v>
      </c>
      <c r="ED26" s="25">
        <f t="shared" si="37"/>
        <v>5817755.0430417554</v>
      </c>
      <c r="EE26" s="14">
        <f>SUM(ED$4:ED26)</f>
        <v>183038978.44826901</v>
      </c>
      <c r="EF26" s="12"/>
      <c r="EG26" s="13">
        <v>3919867.4856857485</v>
      </c>
      <c r="EH26" s="25">
        <f t="shared" si="38"/>
        <v>1771360.2361283246</v>
      </c>
      <c r="EI26" s="14">
        <f>SUM(EH$4:EH26)</f>
        <v>248736823.71754518</v>
      </c>
      <c r="EJ26" s="12"/>
      <c r="EK26" s="13">
        <v>1135740.3257825566</v>
      </c>
      <c r="EL26" s="25">
        <f t="shared" si="39"/>
        <v>513232.97509550914</v>
      </c>
      <c r="EM26" s="14">
        <f>SUM(EL$4:EL26)</f>
        <v>400006440.39060551</v>
      </c>
      <c r="EN26" s="12"/>
      <c r="EO26" s="12"/>
      <c r="EP26" s="12"/>
      <c r="EQ26" s="12"/>
    </row>
    <row r="27" spans="1:147" ht="15.75" thickBot="1" x14ac:dyDescent="0.3">
      <c r="A27" s="4">
        <v>2046</v>
      </c>
      <c r="B27" s="5">
        <f t="shared" si="40"/>
        <v>189939.41649286615</v>
      </c>
      <c r="C27" s="5">
        <f t="shared" si="41"/>
        <v>187259.48489352289</v>
      </c>
      <c r="D27" s="5">
        <f t="shared" si="0"/>
        <v>197657.98226754766</v>
      </c>
      <c r="E27" s="5">
        <f t="shared" si="42"/>
        <v>194978.05066820444</v>
      </c>
      <c r="F27" s="5">
        <f t="shared" si="1"/>
        <v>170343.33754437853</v>
      </c>
      <c r="G27" s="5">
        <f t="shared" si="43"/>
        <v>167729.13829231277</v>
      </c>
      <c r="H27" s="5">
        <f t="shared" si="2"/>
        <v>166147.59286352742</v>
      </c>
      <c r="I27" s="5">
        <f t="shared" si="44"/>
        <v>163533.39361146168</v>
      </c>
      <c r="J27" s="5">
        <f t="shared" si="3"/>
        <v>202192.11912639585</v>
      </c>
      <c r="K27" s="5">
        <f t="shared" si="45"/>
        <v>187575.18784806156</v>
      </c>
      <c r="L27" s="5">
        <f t="shared" si="4"/>
        <v>197996.37444554476</v>
      </c>
      <c r="M27" s="5">
        <f t="shared" si="46"/>
        <v>183379.4431672105</v>
      </c>
      <c r="N27" s="5">
        <f t="shared" si="5"/>
        <v>191859.61760402098</v>
      </c>
      <c r="O27" s="5">
        <f t="shared" si="47"/>
        <v>188285.62168421742</v>
      </c>
      <c r="P27" s="5">
        <f t="shared" si="6"/>
        <v>203253.31328393862</v>
      </c>
      <c r="Q27" s="5">
        <f t="shared" si="48"/>
        <v>199025.03646696475</v>
      </c>
      <c r="R27" s="5">
        <f t="shared" si="7"/>
        <v>179780.88438818324</v>
      </c>
      <c r="S27" s="5">
        <f t="shared" si="49"/>
        <v>176911.54099519463</v>
      </c>
      <c r="T27" s="5">
        <f t="shared" si="8"/>
        <v>174035.95631251906</v>
      </c>
      <c r="U27" s="5">
        <f t="shared" si="50"/>
        <v>171166.61291953051</v>
      </c>
      <c r="V27" s="5">
        <f t="shared" si="9"/>
        <v>183476.75831366237</v>
      </c>
      <c r="W27" s="5">
        <f t="shared" si="51"/>
        <v>180716.28170554721</v>
      </c>
      <c r="X27" s="5">
        <f t="shared" si="10"/>
        <v>179094.56425958668</v>
      </c>
      <c r="Y27" s="5">
        <f t="shared" si="52"/>
        <v>176334.08765147155</v>
      </c>
      <c r="Z27" s="5">
        <f t="shared" si="11"/>
        <v>188130.04486440172</v>
      </c>
      <c r="AA27" s="5">
        <f t="shared" si="53"/>
        <v>185322.563548451</v>
      </c>
      <c r="AB27" s="5">
        <f t="shared" si="54"/>
        <v>250445.65874335417</v>
      </c>
      <c r="AC27" s="5">
        <f t="shared" si="55"/>
        <v>400501.47361481114</v>
      </c>
      <c r="AD27" s="11"/>
      <c r="AG27" s="13">
        <v>6599827.5145396581</v>
      </c>
      <c r="AH27" s="25">
        <f t="shared" si="12"/>
        <v>2876655.7104259166</v>
      </c>
      <c r="AI27" s="14">
        <f>SUM(AH$4:AH27)</f>
        <v>189939416.49286616</v>
      </c>
      <c r="AK27" s="13">
        <v>6403870.311931625</v>
      </c>
      <c r="AL27" s="25">
        <f t="shared" si="13"/>
        <v>2791244.1743456731</v>
      </c>
      <c r="AM27" s="14">
        <f>SUM(AL$4:AL27)</f>
        <v>187259484.89352289</v>
      </c>
      <c r="AO27" s="13">
        <v>6602626.1254835054</v>
      </c>
      <c r="AP27" s="25">
        <f t="shared" si="14"/>
        <v>2877875.5362675982</v>
      </c>
      <c r="AQ27" s="14">
        <f>SUM(AP$4:AP27)</f>
        <v>197657982.26754767</v>
      </c>
      <c r="AR27" s="12"/>
      <c r="AS27" s="13">
        <v>6406668.9228754723</v>
      </c>
      <c r="AT27" s="25">
        <f t="shared" si="15"/>
        <v>2792464.0001873551</v>
      </c>
      <c r="AU27" s="14">
        <f>SUM(AT$4:AT27)</f>
        <v>194978050.66820443</v>
      </c>
      <c r="AV27" s="12"/>
      <c r="AW27" s="13">
        <v>5427495.0932336515</v>
      </c>
      <c r="AX27" s="25">
        <f t="shared" si="16"/>
        <v>2365673.1511335936</v>
      </c>
      <c r="AY27" s="14">
        <f>SUM(AX$4:AX27)</f>
        <v>170343337.54437852</v>
      </c>
      <c r="AZ27" s="12"/>
      <c r="BA27" s="13">
        <v>5239162.8658760851</v>
      </c>
      <c r="BB27" s="25">
        <f t="shared" si="17"/>
        <v>2283585.1001819824</v>
      </c>
      <c r="BC27" s="14">
        <f>SUM(BB$4:BB27)</f>
        <v>167729138.29231277</v>
      </c>
      <c r="BD27" s="12"/>
      <c r="BE27" s="13">
        <v>5427495.0932336515</v>
      </c>
      <c r="BF27" s="25">
        <f t="shared" si="18"/>
        <v>2365673.1511335936</v>
      </c>
      <c r="BG27" s="14">
        <f>SUM(BF$4:BF27)</f>
        <v>166147592.86352742</v>
      </c>
      <c r="BH27" s="12"/>
      <c r="BI27" s="13">
        <v>5239162.8658760851</v>
      </c>
      <c r="BJ27" s="25">
        <f t="shared" si="19"/>
        <v>2283585.1001819824</v>
      </c>
      <c r="BK27" s="14">
        <f>SUM(BJ$4:BJ27)</f>
        <v>163533393.61146167</v>
      </c>
      <c r="BL27" s="12"/>
      <c r="BM27" s="13">
        <v>7519722.3207106059</v>
      </c>
      <c r="BN27" s="25">
        <f t="shared" si="20"/>
        <v>3277608.711293451</v>
      </c>
      <c r="BO27" s="14">
        <f>SUM(BN$4:BN27)</f>
        <v>202192119.12639585</v>
      </c>
      <c r="BP27" s="12"/>
      <c r="BQ27" s="13">
        <v>6285276.4796145624</v>
      </c>
      <c r="BR27" s="25">
        <f t="shared" si="21"/>
        <v>2739552.8802619115</v>
      </c>
      <c r="BS27" s="14">
        <f>SUM(BR$4:BR27)</f>
        <v>187575187.84806156</v>
      </c>
      <c r="BT27" s="12"/>
      <c r="BU27" s="13">
        <v>7519722.3207106059</v>
      </c>
      <c r="BV27" s="25">
        <f t="shared" si="22"/>
        <v>3277608.711293451</v>
      </c>
      <c r="BW27" s="14">
        <f>SUM(BV$4:BV27)</f>
        <v>197996374.44554475</v>
      </c>
      <c r="BX27" s="12"/>
      <c r="BY27" s="13">
        <v>6285276.4796145624</v>
      </c>
      <c r="BZ27" s="25">
        <f t="shared" si="23"/>
        <v>2739552.8802619115</v>
      </c>
      <c r="CA27" s="14">
        <f>SUM(BZ$4:BZ27)</f>
        <v>183379443.16721049</v>
      </c>
      <c r="CB27" s="12"/>
      <c r="CC27" s="13">
        <v>5427495.0932336515</v>
      </c>
      <c r="CD27" s="25">
        <f t="shared" si="24"/>
        <v>2365673.1511335936</v>
      </c>
      <c r="CE27" s="14">
        <f>SUM(CD$4:CD27)</f>
        <v>191859617.60402098</v>
      </c>
      <c r="CF27" s="12"/>
      <c r="CG27" s="13">
        <v>5239162.8658760851</v>
      </c>
      <c r="CH27" s="25">
        <f t="shared" si="25"/>
        <v>2283585.1001819824</v>
      </c>
      <c r="CI27" s="14">
        <f>SUM(CH$4:CH27)</f>
        <v>188285621.68421742</v>
      </c>
      <c r="CJ27" s="12"/>
      <c r="CK27" s="13">
        <v>6259467.2486783322</v>
      </c>
      <c r="CL27" s="25">
        <f t="shared" si="26"/>
        <v>2728303.4542139056</v>
      </c>
      <c r="CM27" s="14">
        <f>SUM(CL$4:CL27)</f>
        <v>203253313.28393862</v>
      </c>
      <c r="CN27" s="12"/>
      <c r="CO27" s="13">
        <v>5963265.3887704685</v>
      </c>
      <c r="CP27" s="25">
        <f t="shared" si="27"/>
        <v>2599198.4480807013</v>
      </c>
      <c r="CQ27" s="14">
        <f>SUM(CP$4:CP27)</f>
        <v>199025036.46696475</v>
      </c>
      <c r="CR27" s="12"/>
      <c r="CS27" s="13">
        <v>5427495.0932336515</v>
      </c>
      <c r="CT27" s="25">
        <f t="shared" si="28"/>
        <v>2365673.1511335936</v>
      </c>
      <c r="CU27" s="14">
        <f>SUM(CT$4:CT27)</f>
        <v>179780884.38818324</v>
      </c>
      <c r="CV27" s="12"/>
      <c r="CW27" s="13">
        <v>5239162.8658760851</v>
      </c>
      <c r="CX27" s="25">
        <f t="shared" si="29"/>
        <v>2283585.1001819824</v>
      </c>
      <c r="CY27" s="14">
        <f>SUM(CX$4:CX27)</f>
        <v>176911540.99519464</v>
      </c>
      <c r="CZ27" s="12"/>
      <c r="DA27" s="13">
        <v>5427495.0932336515</v>
      </c>
      <c r="DB27" s="25">
        <f t="shared" si="30"/>
        <v>2365673.1511335936</v>
      </c>
      <c r="DC27" s="14">
        <f>SUM(DB$4:DB27)</f>
        <v>174035956.31251907</v>
      </c>
      <c r="DD27" s="12"/>
      <c r="DE27" s="13">
        <v>5239162.8658760851</v>
      </c>
      <c r="DF27" s="25">
        <f t="shared" si="31"/>
        <v>2283585.1001819824</v>
      </c>
      <c r="DG27" s="14">
        <f>SUM(DF$4:DF27)</f>
        <v>171166612.91953051</v>
      </c>
      <c r="DH27" s="12"/>
      <c r="DI27" s="13">
        <v>5427495.0932336515</v>
      </c>
      <c r="DJ27" s="25">
        <f t="shared" si="32"/>
        <v>2365673.1511335936</v>
      </c>
      <c r="DK27" s="14">
        <f>SUM(DJ$4:DJ27)</f>
        <v>183476758.31366238</v>
      </c>
      <c r="DL27" s="12"/>
      <c r="DM27" s="13">
        <v>5239162.8658760851</v>
      </c>
      <c r="DN27" s="25">
        <f t="shared" si="33"/>
        <v>2283585.1001819824</v>
      </c>
      <c r="DO27" s="14">
        <f>SUM(DN$4:DN27)</f>
        <v>180716281.70554721</v>
      </c>
      <c r="DP27" s="12"/>
      <c r="DQ27" s="13">
        <v>5427495.0932336515</v>
      </c>
      <c r="DR27" s="25">
        <f t="shared" si="34"/>
        <v>2365673.1511335936</v>
      </c>
      <c r="DS27" s="14">
        <f>SUM(DR$4:DR27)</f>
        <v>179094564.25958669</v>
      </c>
      <c r="DT27" s="25"/>
      <c r="DU27" s="13">
        <v>5239162.8658760851</v>
      </c>
      <c r="DV27" s="25">
        <f t="shared" si="35"/>
        <v>2283585.1001819824</v>
      </c>
      <c r="DW27" s="14">
        <f>SUM(DV$4:DV27)</f>
        <v>176334087.65147156</v>
      </c>
      <c r="DX27" s="12"/>
      <c r="DY27" s="13">
        <v>5427495.0932336515</v>
      </c>
      <c r="DZ27" s="25">
        <f t="shared" si="36"/>
        <v>2365673.1511335936</v>
      </c>
      <c r="EA27" s="14">
        <f>SUM(DZ$4:DZ27)</f>
        <v>188130044.86440173</v>
      </c>
      <c r="EB27" s="12"/>
      <c r="EC27" s="13">
        <v>5239162.8658760851</v>
      </c>
      <c r="ED27" s="25">
        <f t="shared" si="37"/>
        <v>2283585.1001819824</v>
      </c>
      <c r="EE27" s="14">
        <f>SUM(ED$4:ED27)</f>
        <v>185322563.54845101</v>
      </c>
      <c r="EF27" s="12"/>
      <c r="EG27" s="13">
        <v>3920530.4897169708</v>
      </c>
      <c r="EH27" s="25">
        <f t="shared" si="38"/>
        <v>1708835.025808987</v>
      </c>
      <c r="EI27" s="14">
        <f>SUM(EH$4:EH27)</f>
        <v>250445658.74335417</v>
      </c>
      <c r="EJ27" s="12"/>
      <c r="EK27" s="13">
        <v>1135740.3257825566</v>
      </c>
      <c r="EL27" s="25">
        <f t="shared" si="39"/>
        <v>495033.22420559754</v>
      </c>
      <c r="EM27" s="14">
        <f>SUM(EL$4:EL27)</f>
        <v>400501473.61481112</v>
      </c>
      <c r="EN27" s="12"/>
      <c r="EO27" s="12"/>
      <c r="EP27" s="12"/>
      <c r="EQ27" s="12"/>
    </row>
    <row r="28" spans="1:147" ht="15.75" thickBot="1" x14ac:dyDescent="0.3">
      <c r="A28" s="4">
        <v>2047</v>
      </c>
      <c r="B28" s="5">
        <f t="shared" si="40"/>
        <v>192717.74531218456</v>
      </c>
      <c r="C28" s="5">
        <f t="shared" si="41"/>
        <v>189954.51041047671</v>
      </c>
      <c r="D28" s="5">
        <f t="shared" si="0"/>
        <v>200437.48765647222</v>
      </c>
      <c r="E28" s="5">
        <f t="shared" si="42"/>
        <v>197674.25275476443</v>
      </c>
      <c r="F28" s="5">
        <f t="shared" si="1"/>
        <v>172628.47533819985</v>
      </c>
      <c r="G28" s="5">
        <f t="shared" si="43"/>
        <v>169933.422078214</v>
      </c>
      <c r="H28" s="5">
        <f t="shared" si="2"/>
        <v>168432.73065734876</v>
      </c>
      <c r="I28" s="5">
        <f t="shared" si="44"/>
        <v>165737.67739736289</v>
      </c>
      <c r="J28" s="5">
        <f t="shared" si="3"/>
        <v>205355.04593912503</v>
      </c>
      <c r="K28" s="5">
        <f t="shared" si="45"/>
        <v>190218.36614341667</v>
      </c>
      <c r="L28" s="5">
        <f t="shared" si="4"/>
        <v>201159.30125827392</v>
      </c>
      <c r="M28" s="5">
        <f t="shared" si="46"/>
        <v>186022.62146256561</v>
      </c>
      <c r="N28" s="5">
        <f t="shared" si="5"/>
        <v>194144.75539784235</v>
      </c>
      <c r="O28" s="5">
        <f t="shared" si="47"/>
        <v>190489.90547011865</v>
      </c>
      <c r="P28" s="5">
        <f t="shared" si="6"/>
        <v>205888.44482621492</v>
      </c>
      <c r="Q28" s="5">
        <f t="shared" si="48"/>
        <v>201533.85297606341</v>
      </c>
      <c r="R28" s="5">
        <f t="shared" si="7"/>
        <v>182066.02218200458</v>
      </c>
      <c r="S28" s="5">
        <f t="shared" si="49"/>
        <v>179115.82478109587</v>
      </c>
      <c r="T28" s="5">
        <f t="shared" si="8"/>
        <v>176321.0941063404</v>
      </c>
      <c r="U28" s="5">
        <f t="shared" si="50"/>
        <v>173370.89670543172</v>
      </c>
      <c r="V28" s="5">
        <f t="shared" si="9"/>
        <v>185761.89610748374</v>
      </c>
      <c r="W28" s="5">
        <f t="shared" si="51"/>
        <v>182920.56549144842</v>
      </c>
      <c r="X28" s="5">
        <f t="shared" si="10"/>
        <v>181379.70205340802</v>
      </c>
      <c r="Y28" s="5">
        <f t="shared" si="52"/>
        <v>178538.37143737279</v>
      </c>
      <c r="Z28" s="5">
        <f t="shared" si="11"/>
        <v>190415.18265822309</v>
      </c>
      <c r="AA28" s="5">
        <f t="shared" si="53"/>
        <v>187526.84733435223</v>
      </c>
      <c r="AB28" s="5">
        <f t="shared" si="54"/>
        <v>252094.12036653381</v>
      </c>
      <c r="AC28" s="5">
        <f t="shared" si="55"/>
        <v>400978.95246936404</v>
      </c>
      <c r="AD28" s="11"/>
      <c r="AG28" s="13">
        <v>6608586.0102398787</v>
      </c>
      <c r="AH28" s="25">
        <f t="shared" si="12"/>
        <v>2778328.8193184193</v>
      </c>
      <c r="AI28" s="14">
        <f>SUM(AH$4:AH28)</f>
        <v>192717745.31218457</v>
      </c>
      <c r="AK28" s="13">
        <v>6410439.1837067902</v>
      </c>
      <c r="AL28" s="25">
        <f t="shared" si="13"/>
        <v>2695025.5169538362</v>
      </c>
      <c r="AM28" s="14">
        <f>SUM(AL$4:AL28)</f>
        <v>189954510.41047671</v>
      </c>
      <c r="AO28" s="13">
        <v>6611384.621183726</v>
      </c>
      <c r="AP28" s="25">
        <f t="shared" si="14"/>
        <v>2779505.388924581</v>
      </c>
      <c r="AQ28" s="14">
        <f>SUM(AP$4:AP28)</f>
        <v>200437487.65647224</v>
      </c>
      <c r="AR28" s="12"/>
      <c r="AS28" s="13">
        <v>6413237.7946506375</v>
      </c>
      <c r="AT28" s="25">
        <f t="shared" si="15"/>
        <v>2696202.0865599974</v>
      </c>
      <c r="AU28" s="14">
        <f>SUM(AT$4:AT28)</f>
        <v>197674252.75476444</v>
      </c>
      <c r="AV28" s="12"/>
      <c r="AW28" s="13">
        <v>5435472.4144649319</v>
      </c>
      <c r="AX28" s="25">
        <f t="shared" si="16"/>
        <v>2285137.7938213497</v>
      </c>
      <c r="AY28" s="14">
        <f>SUM(AX$4:AX28)</f>
        <v>172628475.33819985</v>
      </c>
      <c r="AZ28" s="12"/>
      <c r="BA28" s="13">
        <v>5243151.5264917258</v>
      </c>
      <c r="BB28" s="25">
        <f t="shared" si="17"/>
        <v>2204283.7859012089</v>
      </c>
      <c r="BC28" s="14">
        <f>SUM(BB$4:BB28)</f>
        <v>169933422.07821399</v>
      </c>
      <c r="BD28" s="12"/>
      <c r="BE28" s="13">
        <v>5435472.4144649319</v>
      </c>
      <c r="BF28" s="25">
        <f t="shared" si="18"/>
        <v>2285137.7938213497</v>
      </c>
      <c r="BG28" s="14">
        <f>SUM(BF$4:BF28)</f>
        <v>168432730.65734875</v>
      </c>
      <c r="BH28" s="12"/>
      <c r="BI28" s="13">
        <v>5243151.5264917258</v>
      </c>
      <c r="BJ28" s="25">
        <f t="shared" si="19"/>
        <v>2204283.7859012089</v>
      </c>
      <c r="BK28" s="14">
        <f>SUM(BJ$4:BJ28)</f>
        <v>165737677.39736289</v>
      </c>
      <c r="BL28" s="12"/>
      <c r="BM28" s="13">
        <v>7523398.1451995289</v>
      </c>
      <c r="BN28" s="25">
        <f t="shared" si="20"/>
        <v>3162926.8127291687</v>
      </c>
      <c r="BO28" s="14">
        <f>SUM(BN$4:BN28)</f>
        <v>205355045.93912503</v>
      </c>
      <c r="BP28" s="12"/>
      <c r="BQ28" s="13">
        <v>6287114.3918590238</v>
      </c>
      <c r="BR28" s="25">
        <f t="shared" si="21"/>
        <v>2643178.2953551183</v>
      </c>
      <c r="BS28" s="14">
        <f>SUM(BR$4:BR28)</f>
        <v>190218366.14341667</v>
      </c>
      <c r="BT28" s="12"/>
      <c r="BU28" s="13">
        <v>7523398.1451995289</v>
      </c>
      <c r="BV28" s="25">
        <f t="shared" si="22"/>
        <v>3162926.8127291687</v>
      </c>
      <c r="BW28" s="14">
        <f>SUM(BV$4:BV28)</f>
        <v>201159301.25827393</v>
      </c>
      <c r="BX28" s="12"/>
      <c r="BY28" s="13">
        <v>6287114.3918590238</v>
      </c>
      <c r="BZ28" s="25">
        <f t="shared" si="23"/>
        <v>2643178.2953551183</v>
      </c>
      <c r="CA28" s="14">
        <f>SUM(BZ$4:BZ28)</f>
        <v>186022621.4625656</v>
      </c>
      <c r="CB28" s="12"/>
      <c r="CC28" s="13">
        <v>5435472.4144649319</v>
      </c>
      <c r="CD28" s="25">
        <f t="shared" si="24"/>
        <v>2285137.7938213497</v>
      </c>
      <c r="CE28" s="14">
        <f>SUM(CD$4:CD28)</f>
        <v>194144755.39784235</v>
      </c>
      <c r="CF28" s="12"/>
      <c r="CG28" s="13">
        <v>5243151.5264917258</v>
      </c>
      <c r="CH28" s="25">
        <f t="shared" si="25"/>
        <v>2204283.7859012089</v>
      </c>
      <c r="CI28" s="14">
        <f>SUM(CH$4:CH28)</f>
        <v>190489905.47011864</v>
      </c>
      <c r="CJ28" s="12"/>
      <c r="CK28" s="13">
        <v>6267974.2312506642</v>
      </c>
      <c r="CL28" s="25">
        <f t="shared" si="26"/>
        <v>2635131.5422762916</v>
      </c>
      <c r="CM28" s="14">
        <f>SUM(CL$4:CL28)</f>
        <v>205888444.82621491</v>
      </c>
      <c r="CN28" s="12"/>
      <c r="CO28" s="13">
        <v>5967518.8800566345</v>
      </c>
      <c r="CP28" s="25">
        <f t="shared" si="27"/>
        <v>2508816.5090986406</v>
      </c>
      <c r="CQ28" s="14">
        <f>SUM(CP$4:CP28)</f>
        <v>201533852.9760634</v>
      </c>
      <c r="CR28" s="12"/>
      <c r="CS28" s="13">
        <v>5435472.4144649319</v>
      </c>
      <c r="CT28" s="25">
        <f t="shared" si="28"/>
        <v>2285137.7938213497</v>
      </c>
      <c r="CU28" s="14">
        <f>SUM(CT$4:CT28)</f>
        <v>182066022.18200457</v>
      </c>
      <c r="CV28" s="12"/>
      <c r="CW28" s="13">
        <v>5243151.5264917258</v>
      </c>
      <c r="CX28" s="25">
        <f t="shared" si="29"/>
        <v>2204283.7859012089</v>
      </c>
      <c r="CY28" s="14">
        <f>SUM(CX$4:CX28)</f>
        <v>179115824.78109586</v>
      </c>
      <c r="CZ28" s="12"/>
      <c r="DA28" s="13">
        <v>5435472.4144649319</v>
      </c>
      <c r="DB28" s="25">
        <f t="shared" si="30"/>
        <v>2285137.7938213497</v>
      </c>
      <c r="DC28" s="14">
        <f>SUM(DB$4:DB28)</f>
        <v>176321094.10634041</v>
      </c>
      <c r="DD28" s="12"/>
      <c r="DE28" s="13">
        <v>5243151.5264917258</v>
      </c>
      <c r="DF28" s="25">
        <f t="shared" si="31"/>
        <v>2204283.7859012089</v>
      </c>
      <c r="DG28" s="14">
        <f>SUM(DF$4:DF28)</f>
        <v>173370896.70543173</v>
      </c>
      <c r="DH28" s="12"/>
      <c r="DI28" s="13">
        <v>5435472.4144649319</v>
      </c>
      <c r="DJ28" s="25">
        <f t="shared" si="32"/>
        <v>2285137.7938213497</v>
      </c>
      <c r="DK28" s="14">
        <f>SUM(DJ$4:DJ28)</f>
        <v>185761896.10748374</v>
      </c>
      <c r="DL28" s="12"/>
      <c r="DM28" s="13">
        <v>5243151.5264917258</v>
      </c>
      <c r="DN28" s="25">
        <f t="shared" si="33"/>
        <v>2204283.7859012089</v>
      </c>
      <c r="DO28" s="14">
        <f>SUM(DN$4:DN28)</f>
        <v>182920565.49144843</v>
      </c>
      <c r="DP28" s="12"/>
      <c r="DQ28" s="13">
        <v>5435472.4144649319</v>
      </c>
      <c r="DR28" s="25">
        <f t="shared" si="34"/>
        <v>2285137.7938213497</v>
      </c>
      <c r="DS28" s="14">
        <f>SUM(DR$4:DR28)</f>
        <v>181379702.05340803</v>
      </c>
      <c r="DT28" s="25"/>
      <c r="DU28" s="13">
        <v>5243151.5264917258</v>
      </c>
      <c r="DV28" s="25">
        <f t="shared" si="35"/>
        <v>2204283.7859012089</v>
      </c>
      <c r="DW28" s="14">
        <f>SUM(DV$4:DV28)</f>
        <v>178538371.43737277</v>
      </c>
      <c r="DX28" s="12"/>
      <c r="DY28" s="13">
        <v>5435472.4144649319</v>
      </c>
      <c r="DZ28" s="25">
        <f t="shared" si="36"/>
        <v>2285137.7938213497</v>
      </c>
      <c r="EA28" s="14">
        <f>SUM(DZ$4:DZ28)</f>
        <v>190415182.65822309</v>
      </c>
      <c r="EB28" s="12"/>
      <c r="EC28" s="13">
        <v>5243151.5264917258</v>
      </c>
      <c r="ED28" s="25">
        <f t="shared" si="37"/>
        <v>2204283.7859012089</v>
      </c>
      <c r="EE28" s="14">
        <f>SUM(ED$4:ED28)</f>
        <v>187526847.33435223</v>
      </c>
      <c r="EF28" s="12"/>
      <c r="EG28" s="13">
        <v>3921062.3111323896</v>
      </c>
      <c r="EH28" s="25">
        <f t="shared" si="38"/>
        <v>1648461.6231796572</v>
      </c>
      <c r="EI28" s="14">
        <f>SUM(EH$4:EH28)</f>
        <v>252094120.36653382</v>
      </c>
      <c r="EJ28" s="12"/>
      <c r="EK28" s="13">
        <v>1135740.3257825566</v>
      </c>
      <c r="EL28" s="25">
        <f t="shared" si="39"/>
        <v>477478.85455291677</v>
      </c>
      <c r="EM28" s="14">
        <f>SUM(EL$4:EL28)</f>
        <v>400978952.46936405</v>
      </c>
      <c r="EN28" s="12"/>
      <c r="EO28" s="12"/>
      <c r="EP28" s="12"/>
      <c r="EQ28" s="12"/>
    </row>
    <row r="29" spans="1:147" ht="15.75" thickBot="1" x14ac:dyDescent="0.3">
      <c r="A29" s="4">
        <v>2048</v>
      </c>
      <c r="B29" s="5">
        <f t="shared" si="40"/>
        <v>195914.32985868165</v>
      </c>
      <c r="C29" s="5">
        <f t="shared" si="41"/>
        <v>193079.74074537717</v>
      </c>
      <c r="D29" s="5">
        <f t="shared" si="0"/>
        <v>203635.20705024904</v>
      </c>
      <c r="E29" s="5">
        <f t="shared" si="42"/>
        <v>200800.61793694462</v>
      </c>
      <c r="F29" s="5">
        <f t="shared" si="1"/>
        <v>175640.1810862204</v>
      </c>
      <c r="G29" s="5">
        <f t="shared" si="43"/>
        <v>172883.52657780578</v>
      </c>
      <c r="H29" s="5">
        <f t="shared" si="2"/>
        <v>171444.43640536931</v>
      </c>
      <c r="I29" s="5">
        <f t="shared" si="44"/>
        <v>168687.78189695469</v>
      </c>
      <c r="J29" s="5">
        <f t="shared" si="3"/>
        <v>209231.08417676069</v>
      </c>
      <c r="K29" s="5">
        <f t="shared" si="45"/>
        <v>193600.63688781601</v>
      </c>
      <c r="L29" s="5">
        <f t="shared" si="4"/>
        <v>205035.3394959096</v>
      </c>
      <c r="M29" s="5">
        <f t="shared" si="46"/>
        <v>189404.89220696493</v>
      </c>
      <c r="N29" s="5">
        <f t="shared" si="5"/>
        <v>196316.08874438374</v>
      </c>
      <c r="O29" s="5">
        <f t="shared" si="47"/>
        <v>192599.63756823129</v>
      </c>
      <c r="P29" s="5">
        <f t="shared" si="6"/>
        <v>208947.9432404667</v>
      </c>
      <c r="Q29" s="5">
        <f t="shared" si="48"/>
        <v>204488.98914595478</v>
      </c>
      <c r="R29" s="5">
        <f t="shared" si="7"/>
        <v>185302.42643309443</v>
      </c>
      <c r="S29" s="5">
        <f t="shared" si="49"/>
        <v>182290.62778375694</v>
      </c>
      <c r="T29" s="5">
        <f t="shared" si="8"/>
        <v>179188.99281239661</v>
      </c>
      <c r="U29" s="5">
        <f t="shared" si="50"/>
        <v>176177.19416305918</v>
      </c>
      <c r="V29" s="5">
        <f t="shared" si="9"/>
        <v>188814.04758605678</v>
      </c>
      <c r="W29" s="5">
        <f t="shared" si="51"/>
        <v>185911.11572159271</v>
      </c>
      <c r="X29" s="5">
        <f t="shared" si="10"/>
        <v>184207.15502891177</v>
      </c>
      <c r="Y29" s="5">
        <f t="shared" si="52"/>
        <v>181304.22316444776</v>
      </c>
      <c r="Z29" s="5">
        <f t="shared" si="11"/>
        <v>193467.33413679613</v>
      </c>
      <c r="AA29" s="5">
        <f t="shared" si="53"/>
        <v>190517.3975644965</v>
      </c>
      <c r="AB29" s="5">
        <f t="shared" si="54"/>
        <v>254315.59093629522</v>
      </c>
      <c r="AC29" s="5">
        <f t="shared" si="55"/>
        <v>402073.14922829747</v>
      </c>
      <c r="AD29" s="11"/>
      <c r="AG29" s="13">
        <v>7882995.936785195</v>
      </c>
      <c r="AH29" s="25">
        <f t="shared" si="12"/>
        <v>3196584.5464970903</v>
      </c>
      <c r="AI29" s="14">
        <f>SUM(AH$4:AH29)</f>
        <v>195914329.85868165</v>
      </c>
      <c r="AK29" s="13">
        <v>7707031.5748523371</v>
      </c>
      <c r="AL29" s="25">
        <f t="shared" si="13"/>
        <v>3125230.3349004537</v>
      </c>
      <c r="AM29" s="14">
        <f>SUM(AL$4:AL29)</f>
        <v>193079740.74537718</v>
      </c>
      <c r="AO29" s="13">
        <v>7885794.5477290424</v>
      </c>
      <c r="AP29" s="25">
        <f t="shared" si="14"/>
        <v>3197719.3937767916</v>
      </c>
      <c r="AQ29" s="14">
        <f>SUM(AP$4:AP29)</f>
        <v>203635207.05024904</v>
      </c>
      <c r="AR29" s="12"/>
      <c r="AS29" s="13">
        <v>7709830.1857961845</v>
      </c>
      <c r="AT29" s="25">
        <f t="shared" si="15"/>
        <v>3126365.1821801555</v>
      </c>
      <c r="AU29" s="14">
        <f>SUM(AT$4:AT29)</f>
        <v>200800617.9369446</v>
      </c>
      <c r="AV29" s="12"/>
      <c r="AW29" s="13">
        <v>7427072.1856723921</v>
      </c>
      <c r="AX29" s="25">
        <f t="shared" si="16"/>
        <v>3011705.7480205656</v>
      </c>
      <c r="AY29" s="14">
        <f>SUM(AX$4:AX29)</f>
        <v>175640181.08622041</v>
      </c>
      <c r="AZ29" s="12"/>
      <c r="BA29" s="13">
        <v>7275159.2974001151</v>
      </c>
      <c r="BB29" s="25">
        <f t="shared" si="17"/>
        <v>2950104.4995917943</v>
      </c>
      <c r="BC29" s="14">
        <f>SUM(BB$4:BB29)</f>
        <v>172883526.57780579</v>
      </c>
      <c r="BD29" s="12"/>
      <c r="BE29" s="13">
        <v>7427072.1856723921</v>
      </c>
      <c r="BF29" s="25">
        <f t="shared" si="18"/>
        <v>3011705.7480205656</v>
      </c>
      <c r="BG29" s="14">
        <f>SUM(BF$4:BF29)</f>
        <v>171444436.40536931</v>
      </c>
      <c r="BH29" s="12"/>
      <c r="BI29" s="13">
        <v>7275159.2974001151</v>
      </c>
      <c r="BJ29" s="25">
        <f t="shared" si="19"/>
        <v>2950104.4995917943</v>
      </c>
      <c r="BK29" s="14">
        <f>SUM(BJ$4:BJ29)</f>
        <v>168687781.89695469</v>
      </c>
      <c r="BL29" s="12"/>
      <c r="BM29" s="13">
        <v>9558575.1709864233</v>
      </c>
      <c r="BN29" s="25">
        <f t="shared" si="20"/>
        <v>3876038.2376356632</v>
      </c>
      <c r="BO29" s="14">
        <f>SUM(BN$4:BN29)</f>
        <v>209231084.1767607</v>
      </c>
      <c r="BP29" s="12"/>
      <c r="BQ29" s="13">
        <v>8340910.7900571302</v>
      </c>
      <c r="BR29" s="25">
        <f t="shared" si="21"/>
        <v>3382270.7443993432</v>
      </c>
      <c r="BS29" s="14">
        <f>SUM(BR$4:BR29)</f>
        <v>193600636.88781601</v>
      </c>
      <c r="BT29" s="12"/>
      <c r="BU29" s="13">
        <v>9558575.1709864233</v>
      </c>
      <c r="BV29" s="25">
        <f t="shared" si="22"/>
        <v>3876038.2376356632</v>
      </c>
      <c r="BW29" s="14">
        <f>SUM(BV$4:BV29)</f>
        <v>205035339.4959096</v>
      </c>
      <c r="BX29" s="12"/>
      <c r="BY29" s="13">
        <v>8340910.7900571302</v>
      </c>
      <c r="BZ29" s="25">
        <f t="shared" si="23"/>
        <v>3382270.7443993432</v>
      </c>
      <c r="CA29" s="14">
        <f>SUM(BZ$4:BZ29)</f>
        <v>189404892.20696494</v>
      </c>
      <c r="CB29" s="12"/>
      <c r="CC29" s="13">
        <v>5354656.4150630729</v>
      </c>
      <c r="CD29" s="25">
        <f t="shared" si="24"/>
        <v>2171333.3465414089</v>
      </c>
      <c r="CE29" s="14">
        <f>SUM(CD$4:CD29)</f>
        <v>196316088.74438375</v>
      </c>
      <c r="CF29" s="12"/>
      <c r="CG29" s="13">
        <v>5202743.5267907958</v>
      </c>
      <c r="CH29" s="25">
        <f t="shared" si="25"/>
        <v>2109732.0981126376</v>
      </c>
      <c r="CI29" s="14">
        <f>SUM(CH$4:CH29)</f>
        <v>192599637.56823128</v>
      </c>
      <c r="CJ29" s="12"/>
      <c r="CK29" s="13">
        <v>7544932.1666079173</v>
      </c>
      <c r="CL29" s="25">
        <f t="shared" si="26"/>
        <v>3059498.4142517988</v>
      </c>
      <c r="CM29" s="14">
        <f>SUM(CL$4:CL29)</f>
        <v>208947943.24046671</v>
      </c>
      <c r="CN29" s="12"/>
      <c r="CO29" s="13">
        <v>7287567.7402083799</v>
      </c>
      <c r="CP29" s="25">
        <f t="shared" si="27"/>
        <v>2955136.1698913947</v>
      </c>
      <c r="CQ29" s="14">
        <f>SUM(CP$4:CP29)</f>
        <v>204488989.14595479</v>
      </c>
      <c r="CR29" s="12"/>
      <c r="CS29" s="13">
        <v>7981194.0494716754</v>
      </c>
      <c r="CT29" s="25">
        <f t="shared" si="28"/>
        <v>3236404.2510898588</v>
      </c>
      <c r="CU29" s="14">
        <f>SUM(CT$4:CT29)</f>
        <v>185302426.43309444</v>
      </c>
      <c r="CV29" s="12"/>
      <c r="CW29" s="13">
        <v>7829281.1611993983</v>
      </c>
      <c r="CX29" s="25">
        <f t="shared" si="29"/>
        <v>3174803.0026610876</v>
      </c>
      <c r="CY29" s="14">
        <f>SUM(CX$4:CX29)</f>
        <v>182290627.78375694</v>
      </c>
      <c r="CZ29" s="12"/>
      <c r="DA29" s="13">
        <v>7072434.1928408509</v>
      </c>
      <c r="DB29" s="25">
        <f t="shared" si="30"/>
        <v>2867898.7060562181</v>
      </c>
      <c r="DC29" s="14">
        <f>SUM(DB$4:DB29)</f>
        <v>179188992.81239662</v>
      </c>
      <c r="DD29" s="12"/>
      <c r="DE29" s="13">
        <v>6920521.3045685738</v>
      </c>
      <c r="DF29" s="25">
        <f t="shared" si="31"/>
        <v>2806297.4576274469</v>
      </c>
      <c r="DG29" s="14">
        <f>SUM(DF$4:DF29)</f>
        <v>176177194.16305918</v>
      </c>
      <c r="DH29" s="12"/>
      <c r="DI29" s="13">
        <v>7526814.1211562632</v>
      </c>
      <c r="DJ29" s="25">
        <f t="shared" si="32"/>
        <v>3052151.4785730382</v>
      </c>
      <c r="DK29" s="14">
        <f>SUM(DJ$4:DJ29)</f>
        <v>188814047.58605677</v>
      </c>
      <c r="DL29" s="12"/>
      <c r="DM29" s="13">
        <v>7374901.2328839861</v>
      </c>
      <c r="DN29" s="25">
        <f t="shared" si="33"/>
        <v>2990550.230144267</v>
      </c>
      <c r="DO29" s="14">
        <f>SUM(DN$4:DN29)</f>
        <v>185911115.72159269</v>
      </c>
      <c r="DP29" s="12"/>
      <c r="DQ29" s="13">
        <v>6972692.2573569799</v>
      </c>
      <c r="DR29" s="25">
        <f t="shared" si="34"/>
        <v>2827452.975503745</v>
      </c>
      <c r="DS29" s="14">
        <f>SUM(DR$4:DR29)</f>
        <v>184207155.02891177</v>
      </c>
      <c r="DT29" s="25"/>
      <c r="DU29" s="13">
        <v>6820779.3690847028</v>
      </c>
      <c r="DV29" s="25">
        <f t="shared" si="35"/>
        <v>2765851.7270749738</v>
      </c>
      <c r="DW29" s="14">
        <f>SUM(DV$4:DV29)</f>
        <v>181304223.16444775</v>
      </c>
      <c r="DX29" s="12"/>
      <c r="DY29" s="13">
        <v>7526814.1211562632</v>
      </c>
      <c r="DZ29" s="25">
        <f t="shared" si="36"/>
        <v>3052151.4785730382</v>
      </c>
      <c r="EA29" s="14">
        <f>SUM(DZ$4:DZ29)</f>
        <v>193467334.13679612</v>
      </c>
      <c r="EB29" s="12"/>
      <c r="EC29" s="13">
        <v>7374901.2328839861</v>
      </c>
      <c r="ED29" s="25">
        <f t="shared" si="37"/>
        <v>2990550.230144267</v>
      </c>
      <c r="EE29" s="14">
        <f>SUM(ED$4:ED29)</f>
        <v>190517397.56449649</v>
      </c>
      <c r="EF29" s="12"/>
      <c r="EG29" s="13">
        <v>5478298.233752911</v>
      </c>
      <c r="EH29" s="25">
        <f t="shared" si="38"/>
        <v>2221470.569761381</v>
      </c>
      <c r="EI29" s="14">
        <f>SUM(EH$4:EH29)</f>
        <v>254315590.93629521</v>
      </c>
      <c r="EJ29" s="12"/>
      <c r="EK29" s="13">
        <v>2698363.9816965349</v>
      </c>
      <c r="EL29" s="25">
        <f t="shared" si="39"/>
        <v>1094196.7589333972</v>
      </c>
      <c r="EM29" s="14">
        <f>SUM(EL$4:EL29)</f>
        <v>402073149.22829747</v>
      </c>
      <c r="EN29" s="12"/>
      <c r="EO29" s="12"/>
      <c r="EP29" s="12"/>
      <c r="EQ29" s="12"/>
    </row>
    <row r="30" spans="1:147" ht="15.75" thickBot="1" x14ac:dyDescent="0.3">
      <c r="A30" s="4">
        <v>2049</v>
      </c>
      <c r="B30" s="5">
        <f t="shared" si="40"/>
        <v>177371.27810196529</v>
      </c>
      <c r="C30" s="5">
        <f t="shared" si="41"/>
        <v>174536.68898866081</v>
      </c>
      <c r="D30" s="5">
        <f t="shared" si="0"/>
        <v>185178.37196464316</v>
      </c>
      <c r="E30" s="5">
        <f t="shared" si="42"/>
        <v>182343.78285133871</v>
      </c>
      <c r="F30" s="5">
        <f t="shared" si="1"/>
        <v>165201.32959030449</v>
      </c>
      <c r="G30" s="5">
        <f t="shared" si="43"/>
        <v>162444.67508188987</v>
      </c>
      <c r="H30" s="5">
        <f t="shared" si="2"/>
        <v>161088.65968967314</v>
      </c>
      <c r="I30" s="5">
        <f t="shared" si="44"/>
        <v>158332.00518125849</v>
      </c>
      <c r="J30" s="5">
        <f t="shared" si="3"/>
        <v>198792.23268084478</v>
      </c>
      <c r="K30" s="5">
        <f t="shared" si="45"/>
        <v>183161.78539190011</v>
      </c>
      <c r="L30" s="5">
        <f t="shared" si="4"/>
        <v>194327.13752546633</v>
      </c>
      <c r="M30" s="5">
        <f t="shared" si="46"/>
        <v>178696.69023652165</v>
      </c>
      <c r="N30" s="5">
        <f t="shared" si="5"/>
        <v>181950.90797331414</v>
      </c>
      <c r="O30" s="5">
        <f t="shared" si="47"/>
        <v>178234.45679716166</v>
      </c>
      <c r="P30" s="5">
        <f t="shared" si="6"/>
        <v>189052.225545511</v>
      </c>
      <c r="Q30" s="5">
        <f t="shared" si="48"/>
        <v>184593.27145099908</v>
      </c>
      <c r="R30" s="5">
        <f t="shared" si="7"/>
        <v>172091.14843774072</v>
      </c>
      <c r="S30" s="5">
        <f t="shared" si="49"/>
        <v>169079.34978840323</v>
      </c>
      <c r="T30" s="5">
        <f t="shared" si="8"/>
        <v>166364.27443005366</v>
      </c>
      <c r="U30" s="5">
        <f t="shared" si="50"/>
        <v>163352.47578071622</v>
      </c>
      <c r="V30" s="5">
        <f t="shared" si="9"/>
        <v>174698.13211854655</v>
      </c>
      <c r="W30" s="5">
        <f t="shared" si="51"/>
        <v>171795.20025408248</v>
      </c>
      <c r="X30" s="5">
        <f t="shared" si="10"/>
        <v>170804.16729632375</v>
      </c>
      <c r="Y30" s="5">
        <f t="shared" si="52"/>
        <v>167901.23543185974</v>
      </c>
      <c r="Z30" s="5">
        <f t="shared" si="11"/>
        <v>179405.79714754751</v>
      </c>
      <c r="AA30" s="5">
        <f t="shared" si="53"/>
        <v>176455.86057524788</v>
      </c>
      <c r="AB30" s="5">
        <f t="shared" si="54"/>
        <v>212859.7311026387</v>
      </c>
      <c r="AC30" s="5">
        <f t="shared" si="55"/>
        <v>292536.15110733703</v>
      </c>
      <c r="AD30" s="11"/>
      <c r="AG30" s="15">
        <v>-47409625.192012295</v>
      </c>
      <c r="AH30" s="26">
        <f t="shared" si="12"/>
        <v>-18543051.756716367</v>
      </c>
      <c r="AI30" s="16">
        <f>SUM(AH$4:AH30)</f>
        <v>177371278.10196528</v>
      </c>
      <c r="AK30" s="15">
        <v>-47409625.192012295</v>
      </c>
      <c r="AL30" s="26">
        <f t="shared" si="13"/>
        <v>-18543051.756716367</v>
      </c>
      <c r="AM30" s="16">
        <f>SUM(AL$4:AL30)</f>
        <v>174536688.98866081</v>
      </c>
      <c r="AO30" s="15">
        <v>-47189192.217101902</v>
      </c>
      <c r="AP30" s="26">
        <f t="shared" si="14"/>
        <v>-18456835.085605897</v>
      </c>
      <c r="AQ30" s="16">
        <f>SUM(AP$4:AP30)</f>
        <v>185178371.96464315</v>
      </c>
      <c r="AR30" s="12"/>
      <c r="AS30" s="15">
        <v>-47189192.217101902</v>
      </c>
      <c r="AT30" s="26">
        <f t="shared" si="15"/>
        <v>-18456835.085605897</v>
      </c>
      <c r="AU30" s="16">
        <f>SUM(AT$4:AT30)</f>
        <v>182343782.85133871</v>
      </c>
      <c r="AV30" s="12"/>
      <c r="AW30" s="15">
        <v>-26689352.073732719</v>
      </c>
      <c r="AX30" s="26">
        <f t="shared" si="16"/>
        <v>-10438851.495915929</v>
      </c>
      <c r="AY30" s="16">
        <f>SUM(AX$4:AX30)</f>
        <v>165201329.59030449</v>
      </c>
      <c r="AZ30" s="12"/>
      <c r="BA30" s="15">
        <v>-26689352.073732719</v>
      </c>
      <c r="BB30" s="26">
        <f t="shared" si="17"/>
        <v>-10438851.495915929</v>
      </c>
      <c r="BC30" s="16">
        <f>SUM(BB$4:BB30)</f>
        <v>162444675.08188987</v>
      </c>
      <c r="BD30" s="12"/>
      <c r="BE30" s="15">
        <v>-26476952.073732719</v>
      </c>
      <c r="BF30" s="26">
        <f t="shared" si="18"/>
        <v>-10355776.715696191</v>
      </c>
      <c r="BG30" s="16">
        <f>SUM(BF$4:BF30)</f>
        <v>161088659.68967313</v>
      </c>
      <c r="BH30" s="12"/>
      <c r="BI30" s="15">
        <v>-26476952.073732719</v>
      </c>
      <c r="BJ30" s="26">
        <f t="shared" si="19"/>
        <v>-10355776.715696191</v>
      </c>
      <c r="BK30" s="16">
        <f>SUM(BJ$4:BJ30)</f>
        <v>158332005.1812585</v>
      </c>
      <c r="BL30" s="12"/>
      <c r="BM30" s="15">
        <v>-26689352.073732719</v>
      </c>
      <c r="BN30" s="26">
        <f t="shared" si="20"/>
        <v>-10438851.495915929</v>
      </c>
      <c r="BO30" s="16">
        <f>SUM(BN$4:BN30)</f>
        <v>198792232.68084478</v>
      </c>
      <c r="BP30" s="12"/>
      <c r="BQ30" s="15">
        <v>-26689352.073732719</v>
      </c>
      <c r="BR30" s="26">
        <f t="shared" si="21"/>
        <v>-10438851.495915929</v>
      </c>
      <c r="BS30" s="16">
        <f>SUM(BR$4:BR30)</f>
        <v>183161785.39190009</v>
      </c>
      <c r="BT30" s="12"/>
      <c r="BU30" s="15">
        <v>-27378009.216589861</v>
      </c>
      <c r="BV30" s="26">
        <f t="shared" si="22"/>
        <v>-10708201.97044328</v>
      </c>
      <c r="BW30" s="16">
        <f>SUM(BV$4:BV30)</f>
        <v>194327137.52546632</v>
      </c>
      <c r="BX30" s="12"/>
      <c r="BY30" s="15">
        <v>-27378009.216589861</v>
      </c>
      <c r="BZ30" s="26">
        <f t="shared" si="23"/>
        <v>-10708201.97044328</v>
      </c>
      <c r="CA30" s="16">
        <f>SUM(BZ$4:BZ30)</f>
        <v>178696690.23652166</v>
      </c>
      <c r="CB30" s="12"/>
      <c r="CC30" s="15">
        <v>-36727926.185355872</v>
      </c>
      <c r="CD30" s="26">
        <f t="shared" si="24"/>
        <v>-14365180.771069607</v>
      </c>
      <c r="CE30" s="16">
        <f>SUM(CD$4:CD30)</f>
        <v>181950907.97331414</v>
      </c>
      <c r="CF30" s="12"/>
      <c r="CG30" s="15">
        <v>-36727926.185355872</v>
      </c>
      <c r="CH30" s="26">
        <f t="shared" si="25"/>
        <v>-14365180.771069607</v>
      </c>
      <c r="CI30" s="16">
        <f>SUM(CH$4:CH30)</f>
        <v>178234456.79716167</v>
      </c>
      <c r="CJ30" s="12"/>
      <c r="CK30" s="15">
        <v>-50868030.312339991</v>
      </c>
      <c r="CL30" s="26">
        <f t="shared" si="26"/>
        <v>-19895717.694955718</v>
      </c>
      <c r="CM30" s="16">
        <f>SUM(CL$4:CL30)</f>
        <v>189052225.54551101</v>
      </c>
      <c r="CN30" s="12"/>
      <c r="CO30" s="15">
        <v>-50868030.312339991</v>
      </c>
      <c r="CP30" s="26">
        <f t="shared" si="27"/>
        <v>-19895717.694955718</v>
      </c>
      <c r="CQ30" s="16">
        <f>SUM(CP$4:CP30)</f>
        <v>184593271.45099908</v>
      </c>
      <c r="CR30" s="12"/>
      <c r="CS30" s="15">
        <v>-33777705.325140812</v>
      </c>
      <c r="CT30" s="26">
        <f t="shared" si="28"/>
        <v>-13211277.995353734</v>
      </c>
      <c r="CU30" s="16">
        <f>SUM(CT$4:CT30)</f>
        <v>172091148.43774071</v>
      </c>
      <c r="CV30" s="12"/>
      <c r="CW30" s="15">
        <v>-33777705.325140812</v>
      </c>
      <c r="CX30" s="26">
        <f t="shared" si="29"/>
        <v>-13211277.995353734</v>
      </c>
      <c r="CY30" s="16">
        <f>SUM(CX$4:CX30)</f>
        <v>169079349.78840321</v>
      </c>
      <c r="CZ30" s="12"/>
      <c r="DA30" s="15">
        <v>-32789375.755248334</v>
      </c>
      <c r="DB30" s="26">
        <f t="shared" si="30"/>
        <v>-12824718.382342974</v>
      </c>
      <c r="DC30" s="16">
        <f>SUM(DB$4:DB30)</f>
        <v>166364274.43005365</v>
      </c>
      <c r="DD30" s="12"/>
      <c r="DE30" s="15">
        <v>-32789375.755248334</v>
      </c>
      <c r="DF30" s="26">
        <f t="shared" si="31"/>
        <v>-12824718.382342974</v>
      </c>
      <c r="DG30" s="16">
        <f>SUM(DF$4:DF30)</f>
        <v>163352475.78071621</v>
      </c>
      <c r="DH30" s="12"/>
      <c r="DI30" s="15">
        <v>-36090621.454173066</v>
      </c>
      <c r="DJ30" s="26">
        <f t="shared" si="32"/>
        <v>-14115915.467510235</v>
      </c>
      <c r="DK30" s="16">
        <f>SUM(DJ$4:DJ30)</f>
        <v>174698132.11854655</v>
      </c>
      <c r="DL30" s="12"/>
      <c r="DM30" s="15">
        <v>-36090621.454173066</v>
      </c>
      <c r="DN30" s="26">
        <f t="shared" si="33"/>
        <v>-14115915.467510235</v>
      </c>
      <c r="DO30" s="16">
        <f>SUM(DN$4:DN30)</f>
        <v>171795200.25408247</v>
      </c>
      <c r="DP30" s="12"/>
      <c r="DQ30" s="15">
        <v>-34267855.862775221</v>
      </c>
      <c r="DR30" s="26">
        <f t="shared" si="34"/>
        <v>-13402987.73258803</v>
      </c>
      <c r="DS30" s="16">
        <f>SUM(DR$4:DR30)</f>
        <v>170804167.29632375</v>
      </c>
      <c r="DT30" s="25"/>
      <c r="DU30" s="15">
        <v>-34267855.862775221</v>
      </c>
      <c r="DV30" s="26">
        <f t="shared" si="35"/>
        <v>-13402987.73258803</v>
      </c>
      <c r="DW30" s="16">
        <f>SUM(DV$4:DV30)</f>
        <v>167901235.43185973</v>
      </c>
      <c r="DX30" s="12"/>
      <c r="DY30" s="15">
        <v>-35951590.225294426</v>
      </c>
      <c r="DZ30" s="26">
        <f t="shared" si="36"/>
        <v>-14061536.989248591</v>
      </c>
      <c r="EA30" s="16">
        <f>SUM(DZ$4:DZ30)</f>
        <v>179405797.14754751</v>
      </c>
      <c r="EB30" s="12"/>
      <c r="EC30" s="15">
        <v>-35951590.225294426</v>
      </c>
      <c r="ED30" s="26">
        <f t="shared" si="37"/>
        <v>-14061536.989248591</v>
      </c>
      <c r="EE30" s="16">
        <f>SUM(ED$4:ED30)</f>
        <v>176455860.57524788</v>
      </c>
      <c r="EF30" s="12"/>
      <c r="EG30" s="15">
        <v>-105991548.88376856</v>
      </c>
      <c r="EH30" s="26">
        <f t="shared" si="38"/>
        <v>-41455859.833656527</v>
      </c>
      <c r="EI30" s="16">
        <f>SUM(EH$4:EH30)</f>
        <v>212859731.10263869</v>
      </c>
      <c r="EJ30" s="12"/>
      <c r="EK30" s="15">
        <v>-280056815.55043519</v>
      </c>
      <c r="EL30" s="26">
        <f t="shared" si="39"/>
        <v>-109536998.12096041</v>
      </c>
      <c r="EM30" s="16">
        <f>SUM(EL$4:EL30)</f>
        <v>292536151.10733706</v>
      </c>
      <c r="EN30" s="12"/>
      <c r="EO30" s="12"/>
      <c r="EP30" s="12"/>
      <c r="EQ30" s="12"/>
    </row>
    <row r="31" spans="1:147" x14ac:dyDescent="0.25"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</row>
    <row r="32" spans="1:147" x14ac:dyDescent="0.25"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</row>
    <row r="33" spans="41:147" x14ac:dyDescent="0.25"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</row>
    <row r="34" spans="41:147" x14ac:dyDescent="0.25"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</row>
    <row r="35" spans="41:147" x14ac:dyDescent="0.25"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</row>
    <row r="36" spans="41:147" x14ac:dyDescent="0.25"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</row>
    <row r="37" spans="41:147" x14ac:dyDescent="0.25"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</row>
    <row r="38" spans="41:147" x14ac:dyDescent="0.25"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</row>
    <row r="39" spans="41:147" x14ac:dyDescent="0.25"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</row>
    <row r="40" spans="41:147" x14ac:dyDescent="0.25"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</row>
    <row r="41" spans="41:147" x14ac:dyDescent="0.25"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</row>
    <row r="42" spans="41:147" x14ac:dyDescent="0.25"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</row>
    <row r="43" spans="41:147" x14ac:dyDescent="0.25"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</row>
    <row r="44" spans="41:147" x14ac:dyDescent="0.25"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</row>
    <row r="45" spans="41:147" x14ac:dyDescent="0.25"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</row>
    <row r="46" spans="41:147" x14ac:dyDescent="0.25"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</row>
    <row r="47" spans="41:147" x14ac:dyDescent="0.25"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</row>
    <row r="48" spans="41:147" x14ac:dyDescent="0.25"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</row>
    <row r="49" spans="41:147" x14ac:dyDescent="0.25"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</row>
    <row r="50" spans="41:147" x14ac:dyDescent="0.25"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</row>
    <row r="51" spans="41:147" x14ac:dyDescent="0.25"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</row>
    <row r="52" spans="41:147" x14ac:dyDescent="0.25"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</row>
    <row r="53" spans="41:147" x14ac:dyDescent="0.25"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</row>
    <row r="54" spans="41:147" x14ac:dyDescent="0.25"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</row>
    <row r="55" spans="41:147" x14ac:dyDescent="0.25"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</row>
    <row r="56" spans="41:147" x14ac:dyDescent="0.25"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</row>
    <row r="57" spans="41:147" x14ac:dyDescent="0.25"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</row>
    <row r="58" spans="41:147" x14ac:dyDescent="0.25"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</row>
    <row r="59" spans="41:147" x14ac:dyDescent="0.25"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</row>
    <row r="60" spans="41:147" x14ac:dyDescent="0.25"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</row>
    <row r="61" spans="41:147" x14ac:dyDescent="0.25"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</row>
    <row r="62" spans="41:147" x14ac:dyDescent="0.25"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</row>
    <row r="63" spans="41:147" x14ac:dyDescent="0.25"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</row>
    <row r="64" spans="41:147" x14ac:dyDescent="0.25"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</row>
    <row r="65" spans="41:147" x14ac:dyDescent="0.25"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</row>
    <row r="66" spans="41:147" x14ac:dyDescent="0.25"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</row>
    <row r="67" spans="41:147" x14ac:dyDescent="0.25"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</row>
    <row r="68" spans="41:147" x14ac:dyDescent="0.25"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</row>
    <row r="69" spans="41:147" x14ac:dyDescent="0.25"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</row>
    <row r="70" spans="41:147" x14ac:dyDescent="0.25"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</row>
    <row r="71" spans="41:147" x14ac:dyDescent="0.25"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</row>
    <row r="72" spans="41:147" x14ac:dyDescent="0.25"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</row>
    <row r="73" spans="41:147" x14ac:dyDescent="0.25"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</row>
    <row r="74" spans="41:147" x14ac:dyDescent="0.25"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</row>
    <row r="75" spans="41:147" x14ac:dyDescent="0.25"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</row>
    <row r="76" spans="41:147" x14ac:dyDescent="0.25"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</row>
    <row r="77" spans="41:147" x14ac:dyDescent="0.25"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</row>
    <row r="78" spans="41:147" x14ac:dyDescent="0.25"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</row>
    <row r="79" spans="41:147" x14ac:dyDescent="0.25"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</row>
    <row r="80" spans="41:147" x14ac:dyDescent="0.25"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</row>
    <row r="81" spans="41:147" x14ac:dyDescent="0.25"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  <c r="EQ81" s="12"/>
    </row>
    <row r="82" spans="41:147" x14ac:dyDescent="0.25"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</row>
    <row r="83" spans="41:147" x14ac:dyDescent="0.25"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</row>
    <row r="84" spans="41:147" x14ac:dyDescent="0.25"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</row>
    <row r="85" spans="41:147" x14ac:dyDescent="0.25"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</row>
    <row r="86" spans="41:147" x14ac:dyDescent="0.25"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</row>
    <row r="87" spans="41:147" x14ac:dyDescent="0.25"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</row>
    <row r="88" spans="41:147" x14ac:dyDescent="0.25"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</row>
    <row r="89" spans="41:147" x14ac:dyDescent="0.25"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</row>
    <row r="90" spans="41:147" x14ac:dyDescent="0.25"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</row>
    <row r="91" spans="41:147" x14ac:dyDescent="0.25"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</row>
    <row r="92" spans="41:147" x14ac:dyDescent="0.25"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</row>
    <row r="93" spans="41:147" x14ac:dyDescent="0.25"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</row>
    <row r="94" spans="41:147" x14ac:dyDescent="0.25"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</row>
    <row r="95" spans="41:147" x14ac:dyDescent="0.25"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</row>
    <row r="96" spans="41:147" x14ac:dyDescent="0.25"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</row>
    <row r="97" spans="41:147" x14ac:dyDescent="0.25"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</row>
    <row r="98" spans="41:147" x14ac:dyDescent="0.25"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</row>
    <row r="99" spans="41:147" x14ac:dyDescent="0.25"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</row>
    <row r="100" spans="41:147" x14ac:dyDescent="0.25"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</row>
    <row r="101" spans="41:147" x14ac:dyDescent="0.25"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</row>
    <row r="102" spans="41:147" x14ac:dyDescent="0.25"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</row>
    <row r="103" spans="41:147" x14ac:dyDescent="0.25"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</row>
    <row r="104" spans="41:147" x14ac:dyDescent="0.25"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</row>
    <row r="105" spans="41:147" x14ac:dyDescent="0.25"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  <c r="EJ105" s="12"/>
      <c r="EK105" s="12"/>
      <c r="EL105" s="12"/>
      <c r="EM105" s="12"/>
      <c r="EN105" s="12"/>
      <c r="EO105" s="12"/>
      <c r="EP105" s="12"/>
      <c r="EQ105" s="12"/>
    </row>
    <row r="106" spans="41:147" x14ac:dyDescent="0.25"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</row>
    <row r="107" spans="41:147" x14ac:dyDescent="0.25"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</row>
    <row r="108" spans="41:147" x14ac:dyDescent="0.25"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/>
      <c r="EK108" s="12"/>
      <c r="EL108" s="12"/>
      <c r="EM108" s="12"/>
      <c r="EN108" s="12"/>
      <c r="EO108" s="12"/>
      <c r="EP108" s="12"/>
      <c r="EQ108" s="12"/>
    </row>
    <row r="109" spans="41:147" x14ac:dyDescent="0.25"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/>
      <c r="EO109" s="12"/>
      <c r="EP109" s="12"/>
      <c r="EQ109" s="12"/>
    </row>
    <row r="110" spans="41:147" x14ac:dyDescent="0.25"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/>
      <c r="EO110" s="12"/>
      <c r="EP110" s="12"/>
      <c r="EQ110" s="12"/>
    </row>
    <row r="111" spans="41:147" x14ac:dyDescent="0.25"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</row>
    <row r="112" spans="41:147" x14ac:dyDescent="0.25"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/>
      <c r="EO112" s="12"/>
      <c r="EP112" s="12"/>
      <c r="EQ112" s="12"/>
    </row>
    <row r="113" spans="41:147" x14ac:dyDescent="0.25"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</row>
    <row r="114" spans="41:147" x14ac:dyDescent="0.25"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/>
      <c r="EO114" s="12"/>
      <c r="EP114" s="12"/>
      <c r="EQ114" s="12"/>
    </row>
    <row r="115" spans="41:147" x14ac:dyDescent="0.25"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2"/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  <c r="EM115" s="12"/>
      <c r="EN115" s="12"/>
      <c r="EO115" s="12"/>
      <c r="EP115" s="12"/>
      <c r="EQ115" s="12"/>
    </row>
    <row r="116" spans="41:147" x14ac:dyDescent="0.25"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  <c r="EM116" s="12"/>
      <c r="EN116" s="12"/>
      <c r="EO116" s="12"/>
      <c r="EP116" s="12"/>
      <c r="EQ116" s="12"/>
    </row>
    <row r="117" spans="41:147" x14ac:dyDescent="0.25"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</row>
    <row r="118" spans="41:147" x14ac:dyDescent="0.25"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</row>
    <row r="119" spans="41:147" x14ac:dyDescent="0.25"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  <c r="DK119" s="12"/>
      <c r="DL119" s="12"/>
      <c r="DM119" s="12"/>
      <c r="DN119" s="12"/>
      <c r="DO119" s="12"/>
      <c r="DP119" s="12"/>
      <c r="DQ119" s="12"/>
      <c r="DR119" s="12"/>
      <c r="DS119" s="12"/>
      <c r="DT119" s="12"/>
      <c r="DU119" s="12"/>
      <c r="DV119" s="12"/>
      <c r="DW119" s="12"/>
      <c r="DX119" s="12"/>
      <c r="DY119" s="12"/>
      <c r="DZ119" s="12"/>
      <c r="EA119" s="12"/>
      <c r="EB119" s="12"/>
      <c r="EC119" s="12"/>
      <c r="ED119" s="12"/>
      <c r="EE119" s="12"/>
      <c r="EF119" s="12"/>
      <c r="EG119" s="12"/>
      <c r="EH119" s="12"/>
      <c r="EI119" s="12"/>
      <c r="EJ119" s="12"/>
      <c r="EK119" s="12"/>
      <c r="EL119" s="12"/>
      <c r="EM119" s="12"/>
      <c r="EN119" s="12"/>
      <c r="EO119" s="12"/>
      <c r="EP119" s="12"/>
      <c r="EQ119" s="12"/>
    </row>
    <row r="120" spans="41:147" x14ac:dyDescent="0.25"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</row>
    <row r="121" spans="41:147" x14ac:dyDescent="0.25"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  <c r="DW121" s="12"/>
      <c r="DX121" s="12"/>
      <c r="DY121" s="12"/>
      <c r="DZ121" s="12"/>
      <c r="EA121" s="12"/>
      <c r="EB121" s="12"/>
      <c r="EC121" s="12"/>
      <c r="ED121" s="12"/>
      <c r="EE121" s="12"/>
      <c r="EF121" s="12"/>
      <c r="EG121" s="12"/>
      <c r="EH121" s="12"/>
      <c r="EI121" s="12"/>
      <c r="EJ121" s="12"/>
      <c r="EK121" s="12"/>
      <c r="EL121" s="12"/>
      <c r="EM121" s="12"/>
      <c r="EN121" s="12"/>
      <c r="EO121" s="12"/>
      <c r="EP121" s="12"/>
      <c r="EQ121" s="12"/>
    </row>
    <row r="122" spans="41:147" x14ac:dyDescent="0.25"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12"/>
      <c r="ED122" s="12"/>
      <c r="EE122" s="12"/>
      <c r="EF122" s="12"/>
      <c r="EG122" s="12"/>
      <c r="EH122" s="12"/>
      <c r="EI122" s="12"/>
      <c r="EJ122" s="12"/>
      <c r="EK122" s="12"/>
      <c r="EL122" s="12"/>
      <c r="EM122" s="12"/>
      <c r="EN122" s="12"/>
      <c r="EO122" s="12"/>
      <c r="EP122" s="12"/>
      <c r="EQ122" s="12"/>
    </row>
  </sheetData>
  <sheetProtection algorithmName="SHA-512" hashValue="54Z7gZMcZ0aTMhZ7TWB+IjDNKsWwZ/g8k5UdE9FtGc0T8/kZPlShgixlhBQn8XSUDIcaqhZNxLY/p4D5IzBoCg==" saltValue="+tgwFfMx53bkAtDo1CMy5A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31"/>
  <sheetViews>
    <sheetView showGridLines="0" tabSelected="1" workbookViewId="0">
      <pane xSplit="1" ySplit="3" topLeftCell="B4" activePane="bottomRight" state="frozen"/>
      <selection activeCell="G20" sqref="G20"/>
      <selection pane="topRight" activeCell="G20" sqref="G20"/>
      <selection pane="bottomLeft" activeCell="G20" sqref="G20"/>
      <selection pane="bottomRight" activeCell="B34" sqref="B34"/>
    </sheetView>
  </sheetViews>
  <sheetFormatPr defaultColWidth="8.85546875" defaultRowHeight="15" x14ac:dyDescent="0.25"/>
  <cols>
    <col min="1" max="1" width="5" bestFit="1" customWidth="1"/>
    <col min="2" max="20" width="15.85546875" customWidth="1"/>
    <col min="21" max="21" width="19" bestFit="1" customWidth="1"/>
    <col min="22" max="26" width="15.85546875" customWidth="1"/>
    <col min="27" max="27" width="19" bestFit="1" customWidth="1"/>
    <col min="28" max="28" width="17.140625" bestFit="1" customWidth="1"/>
    <col min="29" max="29" width="15.85546875" customWidth="1"/>
    <col min="30" max="30" width="3.7109375" customWidth="1"/>
  </cols>
  <sheetData>
    <row r="1" spans="1:30" ht="15.75" thickBot="1" x14ac:dyDescent="0.3"/>
    <row r="2" spans="1:30" ht="15.75" thickBot="1" x14ac:dyDescent="0.3">
      <c r="A2" s="1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9"/>
    </row>
    <row r="3" spans="1:30" ht="30.75" thickBot="1" x14ac:dyDescent="0.3">
      <c r="A3" s="2"/>
      <c r="B3" s="3" t="s">
        <v>68</v>
      </c>
      <c r="C3" s="3" t="s">
        <v>69</v>
      </c>
      <c r="D3" s="3" t="s">
        <v>70</v>
      </c>
      <c r="E3" s="3" t="s">
        <v>71</v>
      </c>
      <c r="F3" s="3" t="s">
        <v>72</v>
      </c>
      <c r="G3" s="3" t="s">
        <v>73</v>
      </c>
      <c r="H3" s="3" t="s">
        <v>74</v>
      </c>
      <c r="I3" s="3" t="s">
        <v>75</v>
      </c>
      <c r="J3" s="3" t="s">
        <v>76</v>
      </c>
      <c r="K3" s="3" t="s">
        <v>77</v>
      </c>
      <c r="L3" s="3" t="s">
        <v>78</v>
      </c>
      <c r="M3" s="3" t="s">
        <v>79</v>
      </c>
      <c r="N3" s="3" t="s">
        <v>80</v>
      </c>
      <c r="O3" s="3" t="s">
        <v>81</v>
      </c>
      <c r="P3" s="3" t="s">
        <v>82</v>
      </c>
      <c r="Q3" s="3" t="s">
        <v>83</v>
      </c>
      <c r="R3" s="3" t="s">
        <v>84</v>
      </c>
      <c r="S3" s="3" t="s">
        <v>85</v>
      </c>
      <c r="T3" s="3" t="s">
        <v>86</v>
      </c>
      <c r="U3" s="3" t="s">
        <v>87</v>
      </c>
      <c r="V3" s="3" t="s">
        <v>88</v>
      </c>
      <c r="W3" s="3" t="s">
        <v>89</v>
      </c>
      <c r="X3" s="3" t="s">
        <v>90</v>
      </c>
      <c r="Y3" s="3" t="s">
        <v>91</v>
      </c>
      <c r="Z3" s="3" t="s">
        <v>92</v>
      </c>
      <c r="AA3" s="3" t="s">
        <v>93</v>
      </c>
      <c r="AB3" s="3" t="s">
        <v>94</v>
      </c>
      <c r="AC3" s="3" t="s">
        <v>95</v>
      </c>
      <c r="AD3" s="6"/>
    </row>
    <row r="4" spans="1:30" ht="15.75" thickBot="1" x14ac:dyDescent="0.3">
      <c r="A4" s="4">
        <v>2023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10"/>
    </row>
    <row r="5" spans="1:30" ht="15.75" thickBot="1" x14ac:dyDescent="0.3">
      <c r="A5" s="4">
        <v>2024</v>
      </c>
      <c r="B5" s="29"/>
      <c r="C5" s="29"/>
      <c r="D5" s="29" t="s">
        <v>99</v>
      </c>
      <c r="E5" s="29" t="s">
        <v>99</v>
      </c>
      <c r="F5" s="29" t="s">
        <v>101</v>
      </c>
      <c r="G5" s="29" t="s">
        <v>101</v>
      </c>
      <c r="H5" s="29" t="s">
        <v>103</v>
      </c>
      <c r="I5" s="29" t="s">
        <v>103</v>
      </c>
      <c r="J5" s="29" t="s">
        <v>101</v>
      </c>
      <c r="K5" s="29" t="s">
        <v>101</v>
      </c>
      <c r="L5" s="29" t="s">
        <v>103</v>
      </c>
      <c r="M5" s="29" t="s">
        <v>103</v>
      </c>
      <c r="N5" s="29"/>
      <c r="O5" s="29"/>
      <c r="P5" s="29"/>
      <c r="Q5" s="29"/>
      <c r="R5" s="29" t="s">
        <v>111</v>
      </c>
      <c r="S5" s="29" t="s">
        <v>111</v>
      </c>
      <c r="T5" s="29" t="s">
        <v>112</v>
      </c>
      <c r="U5" s="29" t="s">
        <v>112</v>
      </c>
      <c r="V5" s="29" t="s">
        <v>116</v>
      </c>
      <c r="W5" s="29" t="s">
        <v>116</v>
      </c>
      <c r="X5" s="29" t="s">
        <v>117</v>
      </c>
      <c r="Y5" s="29" t="s">
        <v>117</v>
      </c>
      <c r="Z5" s="29" t="s">
        <v>116</v>
      </c>
      <c r="AA5" s="29" t="s">
        <v>116</v>
      </c>
      <c r="AB5" s="29" t="s">
        <v>119</v>
      </c>
      <c r="AC5" s="29" t="s">
        <v>119</v>
      </c>
      <c r="AD5" s="11"/>
    </row>
    <row r="6" spans="1:30" ht="15.75" thickBot="1" x14ac:dyDescent="0.3">
      <c r="A6" s="4">
        <v>2025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11"/>
    </row>
    <row r="7" spans="1:30" ht="15.75" thickBot="1" x14ac:dyDescent="0.3">
      <c r="A7" s="4">
        <v>2026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11"/>
    </row>
    <row r="8" spans="1:30" ht="15.75" thickBot="1" x14ac:dyDescent="0.3">
      <c r="A8" s="4">
        <v>2027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11"/>
    </row>
    <row r="9" spans="1:30" ht="15.75" thickBot="1" x14ac:dyDescent="0.3">
      <c r="A9" s="4">
        <v>2028</v>
      </c>
      <c r="B9" s="29"/>
      <c r="C9" s="29" t="s">
        <v>100</v>
      </c>
      <c r="D9" s="29"/>
      <c r="E9" s="29" t="s">
        <v>100</v>
      </c>
      <c r="F9" s="29"/>
      <c r="G9" s="29" t="s">
        <v>102</v>
      </c>
      <c r="H9" s="29"/>
      <c r="I9" s="29" t="s">
        <v>102</v>
      </c>
      <c r="J9" s="29"/>
      <c r="K9" s="29" t="s">
        <v>102</v>
      </c>
      <c r="L9" s="29"/>
      <c r="M9" s="29" t="s">
        <v>102</v>
      </c>
      <c r="N9" s="29"/>
      <c r="O9" s="29" t="s">
        <v>102</v>
      </c>
      <c r="P9" s="29"/>
      <c r="Q9" s="29" t="s">
        <v>102</v>
      </c>
      <c r="R9" s="29"/>
      <c r="S9" s="29" t="s">
        <v>109</v>
      </c>
      <c r="T9" s="29"/>
      <c r="U9" s="29" t="s">
        <v>109</v>
      </c>
      <c r="V9" s="29"/>
      <c r="W9" s="29" t="s">
        <v>114</v>
      </c>
      <c r="X9" s="29"/>
      <c r="Y9" s="29" t="s">
        <v>114</v>
      </c>
      <c r="Z9" s="29"/>
      <c r="AA9" s="29" t="s">
        <v>114</v>
      </c>
      <c r="AB9" s="29"/>
      <c r="AC9" s="29"/>
      <c r="AD9" s="11"/>
    </row>
    <row r="10" spans="1:30" ht="15.75" thickBot="1" x14ac:dyDescent="0.3">
      <c r="A10" s="4">
        <v>2029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11"/>
    </row>
    <row r="11" spans="1:30" ht="15.75" thickBot="1" x14ac:dyDescent="0.3">
      <c r="A11" s="4">
        <v>2030</v>
      </c>
      <c r="B11" s="30" t="s">
        <v>96</v>
      </c>
      <c r="C11" s="30" t="s">
        <v>96</v>
      </c>
      <c r="D11" s="30" t="s">
        <v>96</v>
      </c>
      <c r="E11" s="30" t="s">
        <v>96</v>
      </c>
      <c r="F11" s="29"/>
      <c r="G11" s="29"/>
      <c r="H11" s="29"/>
      <c r="I11" s="29"/>
      <c r="J11" s="29"/>
      <c r="K11" s="29"/>
      <c r="L11" s="29"/>
      <c r="M11" s="29"/>
      <c r="N11" s="29" t="s">
        <v>104</v>
      </c>
      <c r="O11" s="29" t="s">
        <v>104</v>
      </c>
      <c r="P11" s="29" t="s">
        <v>107</v>
      </c>
      <c r="Q11" s="29" t="s">
        <v>107</v>
      </c>
      <c r="R11" s="29"/>
      <c r="S11" s="29"/>
      <c r="T11" s="29"/>
      <c r="U11" s="29"/>
      <c r="V11" s="29" t="s">
        <v>106</v>
      </c>
      <c r="W11" s="29" t="s">
        <v>106</v>
      </c>
      <c r="X11" s="29" t="s">
        <v>106</v>
      </c>
      <c r="Y11" s="29" t="s">
        <v>106</v>
      </c>
      <c r="Z11" s="29"/>
      <c r="AA11" s="29"/>
      <c r="AB11" s="29" t="s">
        <v>106</v>
      </c>
      <c r="AC11" s="29" t="s">
        <v>106</v>
      </c>
      <c r="AD11" s="11"/>
    </row>
    <row r="12" spans="1:30" ht="15.75" thickBot="1" x14ac:dyDescent="0.3">
      <c r="A12" s="4">
        <v>2031</v>
      </c>
      <c r="B12" s="30"/>
      <c r="C12" s="30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11"/>
    </row>
    <row r="13" spans="1:30" ht="15.75" thickBot="1" x14ac:dyDescent="0.3">
      <c r="A13" s="4">
        <v>2032</v>
      </c>
      <c r="B13" s="30"/>
      <c r="C13" s="30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11"/>
    </row>
    <row r="14" spans="1:30" ht="15.75" thickBot="1" x14ac:dyDescent="0.3">
      <c r="A14" s="4">
        <v>2033</v>
      </c>
      <c r="B14" s="30"/>
      <c r="C14" s="30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 t="s">
        <v>120</v>
      </c>
      <c r="AC14" s="29" t="s">
        <v>121</v>
      </c>
      <c r="AD14" s="11"/>
    </row>
    <row r="15" spans="1:30" ht="15.75" thickBot="1" x14ac:dyDescent="0.3">
      <c r="A15" s="4">
        <v>2034</v>
      </c>
      <c r="B15" s="31"/>
      <c r="C15" s="31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1"/>
    </row>
    <row r="16" spans="1:30" ht="15.75" thickBot="1" x14ac:dyDescent="0.3">
      <c r="A16" s="4">
        <v>2035</v>
      </c>
      <c r="B16" s="30" t="s">
        <v>97</v>
      </c>
      <c r="C16" s="30" t="s">
        <v>97</v>
      </c>
      <c r="D16" s="30" t="s">
        <v>97</v>
      </c>
      <c r="E16" s="30" t="s">
        <v>97</v>
      </c>
      <c r="F16" s="29"/>
      <c r="G16" s="29"/>
      <c r="H16" s="29"/>
      <c r="I16" s="29"/>
      <c r="J16" s="29"/>
      <c r="K16" s="29"/>
      <c r="L16" s="29"/>
      <c r="M16" s="29"/>
      <c r="N16" s="29" t="s">
        <v>105</v>
      </c>
      <c r="O16" s="29" t="s">
        <v>105</v>
      </c>
      <c r="P16" s="29" t="s">
        <v>108</v>
      </c>
      <c r="Q16" s="29" t="s">
        <v>108</v>
      </c>
      <c r="R16" s="29"/>
      <c r="S16" s="29"/>
      <c r="T16" s="29"/>
      <c r="U16" s="29"/>
      <c r="V16" s="29"/>
      <c r="W16" s="29" t="s">
        <v>115</v>
      </c>
      <c r="X16" s="29"/>
      <c r="Y16" s="29" t="s">
        <v>115</v>
      </c>
      <c r="Z16" s="29" t="s">
        <v>106</v>
      </c>
      <c r="AA16" s="29" t="s">
        <v>118</v>
      </c>
      <c r="AB16" s="29"/>
      <c r="AC16" s="29"/>
      <c r="AD16" s="11"/>
    </row>
    <row r="17" spans="1:30" ht="15.75" thickBot="1" x14ac:dyDescent="0.3">
      <c r="A17" s="4">
        <v>2036</v>
      </c>
      <c r="B17" s="31"/>
      <c r="C17" s="31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11"/>
    </row>
    <row r="18" spans="1:30" ht="15.75" thickBot="1" x14ac:dyDescent="0.3">
      <c r="A18" s="4">
        <v>2037</v>
      </c>
      <c r="B18" s="31"/>
      <c r="C18" s="31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11"/>
    </row>
    <row r="19" spans="1:30" ht="15.75" thickBot="1" x14ac:dyDescent="0.3">
      <c r="A19" s="4">
        <v>2038</v>
      </c>
      <c r="B19" s="31"/>
      <c r="C19" s="3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11"/>
    </row>
    <row r="20" spans="1:30" ht="15.75" thickBot="1" x14ac:dyDescent="0.3">
      <c r="A20" s="4">
        <v>2039</v>
      </c>
      <c r="B20" s="31"/>
      <c r="C20" s="31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11"/>
    </row>
    <row r="21" spans="1:30" ht="15.75" thickBot="1" x14ac:dyDescent="0.3">
      <c r="A21" s="4">
        <v>2040</v>
      </c>
      <c r="B21" s="31"/>
      <c r="C21" s="31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11"/>
    </row>
    <row r="22" spans="1:30" ht="15.75" thickBot="1" x14ac:dyDescent="0.3">
      <c r="A22" s="4">
        <v>2041</v>
      </c>
      <c r="B22" s="31"/>
      <c r="C22" s="31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11"/>
    </row>
    <row r="23" spans="1:30" ht="15.75" thickBot="1" x14ac:dyDescent="0.3">
      <c r="A23" s="4">
        <v>2042</v>
      </c>
      <c r="B23" s="31"/>
      <c r="C23" s="31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11"/>
    </row>
    <row r="24" spans="1:30" ht="15.75" thickBot="1" x14ac:dyDescent="0.3">
      <c r="A24" s="4">
        <v>2043</v>
      </c>
      <c r="B24" s="31"/>
      <c r="C24" s="31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11"/>
    </row>
    <row r="25" spans="1:30" ht="15.75" thickBot="1" x14ac:dyDescent="0.3">
      <c r="A25" s="4">
        <v>2044</v>
      </c>
      <c r="B25" s="31"/>
      <c r="C25" s="31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11"/>
    </row>
    <row r="26" spans="1:30" ht="15.75" thickBot="1" x14ac:dyDescent="0.3">
      <c r="A26" s="4">
        <v>2045</v>
      </c>
      <c r="B26" s="31" t="s">
        <v>98</v>
      </c>
      <c r="C26" s="31" t="s">
        <v>98</v>
      </c>
      <c r="D26" s="31" t="s">
        <v>98</v>
      </c>
      <c r="E26" s="31" t="s">
        <v>98</v>
      </c>
      <c r="F26" s="29"/>
      <c r="G26" s="29"/>
      <c r="H26" s="29"/>
      <c r="I26" s="29"/>
      <c r="J26" s="29"/>
      <c r="K26" s="29"/>
      <c r="L26" s="29"/>
      <c r="M26" s="29"/>
      <c r="N26" s="29" t="s">
        <v>106</v>
      </c>
      <c r="O26" s="29" t="s">
        <v>106</v>
      </c>
      <c r="P26" s="29" t="s">
        <v>106</v>
      </c>
      <c r="Q26" s="29" t="s">
        <v>106</v>
      </c>
      <c r="R26" s="29"/>
      <c r="S26" s="29" t="s">
        <v>110</v>
      </c>
      <c r="T26" s="29" t="s">
        <v>106</v>
      </c>
      <c r="U26" s="29" t="s">
        <v>113</v>
      </c>
      <c r="V26" s="29"/>
      <c r="W26" s="29"/>
      <c r="X26" s="29"/>
      <c r="Y26" s="29"/>
      <c r="Z26" s="29"/>
      <c r="AA26" s="29"/>
      <c r="AB26" s="29"/>
      <c r="AC26" s="29"/>
      <c r="AD26" s="11"/>
    </row>
    <row r="27" spans="1:30" ht="15.75" thickBot="1" x14ac:dyDescent="0.3">
      <c r="A27" s="4">
        <v>2046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11"/>
    </row>
    <row r="28" spans="1:30" ht="15.75" thickBot="1" x14ac:dyDescent="0.3">
      <c r="A28" s="4">
        <v>2047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11"/>
    </row>
    <row r="29" spans="1:30" ht="15.75" thickBot="1" x14ac:dyDescent="0.3">
      <c r="A29" s="4">
        <v>2048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11"/>
    </row>
    <row r="30" spans="1:30" ht="15.75" thickBot="1" x14ac:dyDescent="0.3">
      <c r="A30" s="4">
        <v>2049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11"/>
    </row>
    <row r="31" spans="1:30" x14ac:dyDescent="0.25"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</row>
  </sheetData>
  <sheetProtection algorithmName="SHA-512" hashValue="SMWHqI0jNQSG4AcLDn0ywxmYh61Jsrn0m9DfjZJf+5rvp2YT4Qb2OKv0DUxfkinxHNmXB/j1U8/3lWBYLaLfgQ==" saltValue="ef6gc4KmjZrgnbYNcMV97g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AEBB29D1235D42AF08BA53D3DE13F9" ma:contentTypeVersion="4" ma:contentTypeDescription="Create a new document." ma:contentTypeScope="" ma:versionID="86f500154192299e92fb2344d84ecdc0">
  <xsd:schema xmlns:xsd="http://www.w3.org/2001/XMLSchema" xmlns:xs="http://www.w3.org/2001/XMLSchema" xmlns:p="http://schemas.microsoft.com/office/2006/metadata/properties" xmlns:ns2="6eee4aa6-5f23-4061-b334-c2072f066526" targetNamespace="http://schemas.microsoft.com/office/2006/metadata/properties" ma:root="true" ma:fieldsID="ade875d10b0b923d534edc8b707ca6de" ns2:_="">
    <xsd:import namespace="6eee4aa6-5f23-4061-b334-c2072f066526"/>
    <xsd:element name="properties">
      <xsd:complexType>
        <xsd:sequence>
          <xsd:element name="documentManagement">
            <xsd:complexType>
              <xsd:all>
                <xsd:element ref="ns2:Writ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ee4aa6-5f23-4061-b334-c2072f066526" elementFormDefault="qualified">
    <xsd:import namespace="http://schemas.microsoft.com/office/2006/documentManagement/types"/>
    <xsd:import namespace="http://schemas.microsoft.com/office/infopath/2007/PartnerControls"/>
    <xsd:element name="Writer" ma:index="8" nillable="true" ma:displayName="Writer" ma:internalName="Writ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riter xmlns="6eee4aa6-5f23-4061-b334-c2072f066526" xsi:nil="true"/>
  </documentManagement>
</p:properties>
</file>

<file path=customXml/itemProps1.xml><?xml version="1.0" encoding="utf-8"?>
<ds:datastoreItem xmlns:ds="http://schemas.openxmlformats.org/officeDocument/2006/customXml" ds:itemID="{F76900C3-92A8-4965-8D7C-88AB98AF1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ee4aa6-5f23-4061-b334-c2072f0665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55AF27-7EF4-4A7D-980D-DF4090688F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C55C29-2374-40A0-A9E0-D32ED68207A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6eee4aa6-5f23-4061-b334-c2072f066526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Option A_H</vt:lpstr>
      <vt:lpstr>Option A_H (PV)</vt:lpstr>
      <vt:lpstr>Generation Additions</vt:lpstr>
      <vt:lpstr>Chart1 (FV)</vt:lpstr>
      <vt:lpstr>Chart1 (PV)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Walsh</dc:creator>
  <cp:lastModifiedBy>Colleen Sutton</cp:lastModifiedBy>
  <dcterms:created xsi:type="dcterms:W3CDTF">2023-06-27T22:11:38Z</dcterms:created>
  <dcterms:modified xsi:type="dcterms:W3CDTF">2023-07-11T11:17:30Z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0x01010067AEBB29D1235D42AF08BA53D3DE13F9</vt:lpwstr>
  </property>
</Properties>
</file>